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5 ΙΔΙΩΤΙΚΑ\7 ΠΙΣΤΟΠΟΙΗΣΕΙΣ-ΕΓΧΕΙΡΙΔΙΑ-ΕΝΤΥΠΑ\ΕΝΤΥΠΑ\Επιπλέον\Γ. ΔΙΑΔΙΚΑΣΙΕΣ ΠΛΗΡΩΜΗΣ ΠΡΑΞΕΩΝ\ΑΙΤΗΜΑ ΠΛΗΡΩΜΗΣ\"/>
    </mc:Choice>
  </mc:AlternateContent>
  <bookViews>
    <workbookView xWindow="5595" yWindow="2625" windowWidth="16380" windowHeight="8190" tabRatio="296"/>
  </bookViews>
  <sheets>
    <sheet name="ΠΙΝΑΚΑΣ 1" sheetId="6" r:id="rId1"/>
    <sheet name="ΠΙΝΑΚΑΣ 2" sheetId="2" r:id="rId2"/>
    <sheet name="ΠΙΝΑΚΑΣ 3.1" sheetId="8" r:id="rId3"/>
    <sheet name="ΠΙΝΑΚΑΣ 3.2" sheetId="9" r:id="rId4"/>
    <sheet name="ΚΑΤΗΓΟΡΙΕΣ" sheetId="10" r:id="rId5"/>
  </sheets>
  <definedNames>
    <definedName name="_xlnm.Print_Area" localSheetId="0">'ΠΙΝΑΚΑΣ 1'!$A$1:$T$44</definedName>
    <definedName name="_xlnm.Print_Area" localSheetId="3">'ΠΙΝΑΚΑΣ 3.2'!$A$7:$L$25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8" l="1"/>
  <c r="C6" i="9" s="1"/>
  <c r="A6" i="8"/>
  <c r="A6" i="9" s="1"/>
  <c r="R35" i="2"/>
  <c r="Q35" i="2"/>
  <c r="K35" i="2"/>
  <c r="I35" i="2"/>
  <c r="S30" i="2"/>
  <c r="S35" i="2" s="1"/>
  <c r="L30" i="2"/>
  <c r="L35" i="2" s="1"/>
  <c r="R29" i="2"/>
  <c r="Q29" i="2"/>
  <c r="K29" i="2"/>
  <c r="I29" i="2"/>
  <c r="S24" i="2"/>
  <c r="S29" i="2" s="1"/>
  <c r="L24" i="2"/>
  <c r="L29" i="2" s="1"/>
  <c r="R23" i="2"/>
  <c r="Q23" i="2"/>
  <c r="K23" i="2"/>
  <c r="I23" i="2"/>
  <c r="S18" i="2"/>
  <c r="S23" i="2" s="1"/>
  <c r="L18" i="2"/>
  <c r="L23" i="2" s="1"/>
  <c r="R17" i="2"/>
  <c r="Q17" i="2"/>
  <c r="K17" i="2"/>
  <c r="I17" i="2"/>
  <c r="S12" i="2"/>
  <c r="S17" i="2" s="1"/>
  <c r="L12" i="2"/>
  <c r="L17" i="2" s="1"/>
  <c r="R37" i="2" l="1"/>
  <c r="S37" i="2"/>
  <c r="L37" i="2"/>
  <c r="Q37" i="2"/>
  <c r="K37" i="2"/>
  <c r="I37" i="2"/>
  <c r="A2" i="2" l="1"/>
  <c r="B2" i="2"/>
  <c r="A1" i="8" s="1"/>
  <c r="A1" i="9" s="1"/>
  <c r="D2" i="2"/>
  <c r="E2" i="2"/>
  <c r="F2" i="2"/>
  <c r="B1" i="8" s="1"/>
  <c r="C1" i="9" s="1"/>
  <c r="A3" i="2"/>
  <c r="B3" i="2"/>
  <c r="A2" i="8" s="1"/>
  <c r="A2" i="9" s="1"/>
  <c r="D3" i="2"/>
  <c r="E3" i="2"/>
  <c r="F3" i="2"/>
  <c r="B2" i="8" s="1"/>
  <c r="C2" i="9" s="1"/>
  <c r="G3" i="2"/>
  <c r="H3" i="2"/>
  <c r="I3" i="2"/>
  <c r="J3" i="2"/>
  <c r="K3" i="2"/>
  <c r="L3" i="2"/>
  <c r="M3" i="2"/>
  <c r="N3" i="2"/>
  <c r="O3" i="2"/>
  <c r="P3" i="2"/>
  <c r="A4" i="2"/>
  <c r="B4" i="2"/>
  <c r="A3" i="8" s="1"/>
  <c r="A3" i="9" s="1"/>
  <c r="D4" i="2"/>
  <c r="E4" i="2"/>
  <c r="F4" i="2"/>
  <c r="B3" i="8" s="1"/>
  <c r="C3" i="9" s="1"/>
  <c r="G4" i="2"/>
  <c r="H4" i="2"/>
  <c r="I4" i="2"/>
  <c r="J4" i="2"/>
  <c r="K4" i="2"/>
  <c r="L4" i="2"/>
  <c r="M4" i="2"/>
  <c r="N4" i="2"/>
  <c r="O4" i="2"/>
  <c r="P4" i="2"/>
  <c r="A5" i="2"/>
  <c r="B5" i="2"/>
  <c r="A4" i="8" s="1"/>
  <c r="A4" i="9" s="1"/>
  <c r="D5" i="2"/>
  <c r="E5" i="2"/>
  <c r="F5" i="2"/>
  <c r="B4" i="8" s="1"/>
  <c r="C4" i="9" s="1"/>
  <c r="G5" i="2"/>
  <c r="H5" i="2"/>
  <c r="I5" i="2"/>
  <c r="J5" i="2"/>
  <c r="K5" i="2"/>
  <c r="L5" i="2"/>
  <c r="M5" i="2"/>
  <c r="N5" i="2"/>
  <c r="O5" i="2"/>
  <c r="P5" i="2"/>
  <c r="A6" i="2"/>
  <c r="B6" i="2"/>
  <c r="A5" i="8" s="1"/>
  <c r="A5" i="9" s="1"/>
  <c r="D6" i="2"/>
  <c r="E6" i="2"/>
  <c r="F6" i="2"/>
  <c r="B5" i="8" s="1"/>
  <c r="C5" i="9" s="1"/>
  <c r="G6" i="2"/>
  <c r="H6" i="2"/>
  <c r="I6" i="2"/>
  <c r="J6" i="2"/>
  <c r="K6" i="2"/>
  <c r="L6" i="2"/>
  <c r="M6" i="2"/>
  <c r="N6" i="2"/>
  <c r="O6" i="2"/>
  <c r="P6" i="2"/>
  <c r="A7" i="2"/>
  <c r="B7" i="2"/>
  <c r="C7" i="2"/>
  <c r="D7" i="2"/>
  <c r="E7" i="2"/>
  <c r="F7" i="2"/>
  <c r="G7" i="2"/>
  <c r="H7" i="2"/>
  <c r="I7" i="2"/>
  <c r="J7" i="2"/>
  <c r="A8" i="2"/>
  <c r="B8" i="2"/>
  <c r="C8" i="2"/>
  <c r="D8" i="2"/>
  <c r="E8" i="2"/>
  <c r="G8" i="2"/>
  <c r="H8" i="2"/>
  <c r="I8" i="2"/>
  <c r="J8" i="2"/>
  <c r="R30" i="6"/>
  <c r="S30" i="6" s="1"/>
  <c r="S35" i="6" s="1"/>
  <c r="M30" i="6"/>
  <c r="N30" i="6" s="1"/>
  <c r="N35" i="6" s="1"/>
  <c r="H30" i="6"/>
  <c r="H35" i="6" s="1"/>
  <c r="R24" i="6"/>
  <c r="R29" i="6" s="1"/>
  <c r="M24" i="6"/>
  <c r="M29" i="6" s="1"/>
  <c r="H24" i="6"/>
  <c r="H29" i="6" s="1"/>
  <c r="R18" i="6"/>
  <c r="R23" i="6" s="1"/>
  <c r="M18" i="6"/>
  <c r="N18" i="6" s="1"/>
  <c r="H18" i="6"/>
  <c r="H23" i="6" s="1"/>
  <c r="R12" i="6"/>
  <c r="S12" i="6" s="1"/>
  <c r="S17" i="6" s="1"/>
  <c r="M12" i="6"/>
  <c r="M17" i="6" s="1"/>
  <c r="H12" i="6"/>
  <c r="H17" i="6" s="1"/>
  <c r="J8" i="6"/>
  <c r="G8" i="6"/>
  <c r="F8" i="2" s="1"/>
  <c r="N12" i="6" l="1"/>
  <c r="O12" i="6" s="1"/>
  <c r="O17" i="6" s="1"/>
  <c r="I30" i="6"/>
  <c r="I35" i="6" s="1"/>
  <c r="N24" i="6"/>
  <c r="N29" i="6" s="1"/>
  <c r="I24" i="6"/>
  <c r="J24" i="6" s="1"/>
  <c r="J29" i="6" s="1"/>
  <c r="M35" i="6"/>
  <c r="O18" i="6"/>
  <c r="O23" i="6" s="1"/>
  <c r="N23" i="6"/>
  <c r="M23" i="6"/>
  <c r="T12" i="6"/>
  <c r="T17" i="6" s="1"/>
  <c r="R17" i="6"/>
  <c r="R35" i="6"/>
  <c r="T30" i="6"/>
  <c r="T35" i="6" s="1"/>
  <c r="H37" i="6"/>
  <c r="I18" i="6"/>
  <c r="S24" i="6"/>
  <c r="O30" i="6"/>
  <c r="O35" i="6" s="1"/>
  <c r="I12" i="6"/>
  <c r="I17" i="6" s="1"/>
  <c r="S18" i="6"/>
  <c r="S23" i="6" s="1"/>
  <c r="T18" i="6" l="1"/>
  <c r="T23" i="6" s="1"/>
  <c r="R37" i="6"/>
  <c r="J12" i="6"/>
  <c r="J17" i="6" s="1"/>
  <c r="M37" i="6"/>
  <c r="N17" i="6"/>
  <c r="N37" i="6" s="1"/>
  <c r="J30" i="6"/>
  <c r="J35" i="6" s="1"/>
  <c r="O24" i="6"/>
  <c r="O29" i="6" s="1"/>
  <c r="O37" i="6" s="1"/>
  <c r="I29" i="6"/>
  <c r="I23" i="6"/>
  <c r="J18" i="6"/>
  <c r="J23" i="6" s="1"/>
  <c r="S29" i="6"/>
  <c r="S37" i="6" s="1"/>
  <c r="T24" i="6"/>
  <c r="T29" i="6" s="1"/>
  <c r="T37" i="6" s="1"/>
  <c r="J37" i="6" l="1"/>
  <c r="I37" i="6"/>
</calcChain>
</file>

<file path=xl/sharedStrings.xml><?xml version="1.0" encoding="utf-8"?>
<sst xmlns="http://schemas.openxmlformats.org/spreadsheetml/2006/main" count="205" uniqueCount="107">
  <si>
    <t>ΦΠΑ</t>
  </si>
  <si>
    <t>ΣΤΟΙΧΕΙΑ ΠΑΡΑΣΤΑΤΙΚΟΥ</t>
  </si>
  <si>
    <t>ΣΤΟΙΧΕΙΑ ΕΞΟΦΛΗΣΗΣ</t>
  </si>
  <si>
    <t>ΑΙΤΟΥΜΕΝΕΣ ΔΑΠΑΝΕΣ (**)</t>
  </si>
  <si>
    <t>ΚΑΤΗΓΟΡΙΑ ΔΑΠΑΝΗΣ</t>
  </si>
  <si>
    <t>ΕΙΔΟΣ ΕΡΓΑΣΙΑΣ</t>
  </si>
  <si>
    <t>ΦΠΑ%</t>
  </si>
  <si>
    <t>ΦΠΑ (*)</t>
  </si>
  <si>
    <t>ΣΤΟΙΧΕΙΑ ΑΙΤΗΜΑΤΟΣ</t>
  </si>
  <si>
    <t xml:space="preserve">Κωδικός Ο.Π.Σ.Α.Α: </t>
  </si>
  <si>
    <t>Αρ. Πληρωμής</t>
  </si>
  <si>
    <t>Αρ. Πιστοποίησης</t>
  </si>
  <si>
    <t>ΠΑΡΑΤΗΡΗΣΕΙΣ</t>
  </si>
  <si>
    <t>ΝΑΙ</t>
  </si>
  <si>
    <t>Ημερομηνία Τρέχοντος Αιτήματος Πληρωμής Δικαιούχου</t>
  </si>
  <si>
    <t>Ημερομηνία Τελευταίας Τροποποίησης Σύμβασης</t>
  </si>
  <si>
    <t>Ημερομηνία Σύμβασης ΟΤΔ Δικαιούχου</t>
  </si>
  <si>
    <t>Ημερομηνία Υποβολής Φακέλου Υποψηφιότητας</t>
  </si>
  <si>
    <t>ΠΙΝΑΚΑΣ 3.1</t>
  </si>
  <si>
    <t>Ημερομηνία  Απόφαση Ένταξης</t>
  </si>
  <si>
    <t>Ημερομηνία  Τελευταίας Τροποποίησης Απόφασης Ένταξης</t>
  </si>
  <si>
    <t>Ημερομηνία Επιτόπιου Ελέγχου ΕΠΠ στον Δικαιούχο</t>
  </si>
  <si>
    <r>
      <t>Ημερομηνία Πρακτικού Διοικητικού</t>
    </r>
    <r>
      <rPr>
        <sz val="10"/>
        <color rgb="FFFF0000"/>
        <rFont val="Times New Roman"/>
        <family val="1"/>
        <charset val="161"/>
      </rPr>
      <t xml:space="preserve"> </t>
    </r>
    <r>
      <rPr>
        <sz val="10"/>
        <color theme="1"/>
        <rFont val="Times New Roman"/>
        <family val="1"/>
        <charset val="161"/>
      </rPr>
      <t>Ελέγχου από την ΕΠΠ</t>
    </r>
  </si>
  <si>
    <t>Ημερομηνία  Λήξης Χρονοδιαγράμματος Έργου</t>
  </si>
  <si>
    <t>Ημερομηνία 1ης Εξόφλησης  Παραστατικού Τρέχοντος  Αιτήματος</t>
  </si>
  <si>
    <t>Ημερομηνία  Τελευταίας Εξόφλησης Παραστατικού Τρέχοντος Αιτήματος</t>
  </si>
  <si>
    <t>Παρατηρήσεις (πχ 2η πληρωμή,  παράταση από ΕΔΠ 6 μήνες)</t>
  </si>
  <si>
    <t>ΠΟΣΟΤΗΤΑ</t>
  </si>
  <si>
    <t>ΕΙΔΟΣ/ΤΥΠΟΣ</t>
  </si>
  <si>
    <t>ΑΡ. ΤΙΜΟΛΟΓΙΟΥ (πιν.2)</t>
  </si>
  <si>
    <t>ΒΕΒΑΙΩΣΗ ΚΑΙΝΟΥΡΙΟΥ ΚΑΙ ΑΜΕΤΑΧΕΙΡΙΣΤΟΥ (ΝΑΙ/ΌΧΙ)</t>
  </si>
  <si>
    <t>serial no.</t>
  </si>
  <si>
    <t>ΌΧΙ</t>
  </si>
  <si>
    <t>Δ/Α</t>
  </si>
  <si>
    <t>ΔΙΚΑΙΟΥΧΟΣ:</t>
  </si>
  <si>
    <t>% ΥΛΟΠΟΙΗΣΗΣ ΠΡΑΞΗΣ</t>
  </si>
  <si>
    <t>ΓΕΝΙΚΟ ΑΘΡΟΙΣΜΑ</t>
  </si>
  <si>
    <t>ΜΕΤΡΟ/ΥΠΟΜΕΤΡΟ/ΔΡΑΣΗ/ΥΠΟΔΡΑΣΗ:</t>
  </si>
  <si>
    <r>
      <t>Μ.19/ΥΜ.19.2/Δ.19.2.</t>
    </r>
    <r>
      <rPr>
        <sz val="8"/>
        <color rgb="FFFF0000"/>
        <rFont val="Calibri"/>
        <family val="2"/>
        <charset val="161"/>
        <scheme val="minor"/>
      </rPr>
      <t>Χ</t>
    </r>
    <r>
      <rPr>
        <sz val="8"/>
        <color rgb="FF000000"/>
        <rFont val="Calibri"/>
        <family val="2"/>
        <charset val="161"/>
        <scheme val="minor"/>
      </rPr>
      <t>/ΥΔ.19.2.</t>
    </r>
    <r>
      <rPr>
        <sz val="8"/>
        <color rgb="FFFF0000"/>
        <rFont val="Calibri"/>
        <family val="2"/>
        <charset val="161"/>
        <scheme val="minor"/>
      </rPr>
      <t>Χ.Χ</t>
    </r>
  </si>
  <si>
    <t>Τίτλος ΠΡΑΞΗΣ :</t>
  </si>
  <si>
    <t>ΚΩΔΙΚΟΣ ΠΡΑΞΗΣ ΠΣΚΕ:</t>
  </si>
  <si>
    <t>ΕΓΚΕΚΡΙΜΕΝΗ ΚΑΘΑΡΗ ΑΞΙΑ ΠΡΑΞΗΣ</t>
  </si>
  <si>
    <t>ΕΓΚΕΚΡΙΜΕΝΟ Συνολικό Ποσό</t>
  </si>
  <si>
    <t>ΑΙΤΟΥΜΕΝΗ Καθαρή αξία</t>
  </si>
  <si>
    <t>ΑΙΤΟΥΜΕΝΟ Συνολικό Ποσό</t>
  </si>
  <si>
    <t>A/A</t>
  </si>
  <si>
    <t>ΜΟΝΑΔΑ
ΜΕΤΡΗΣΗΣ</t>
  </si>
  <si>
    <t>ΣΤΟΙΧΕΙΑ  ΣΥΜΦΩΝΑ ΜΕ ΤΟΝ ΕΓΚΕΚΡΙΜΕΝΟ ΠΡΟΫΠΟΛΟΓΙΣΜΟ ΤΟΥ ΕΡΓΟΥ</t>
  </si>
  <si>
    <t>ΠΙΣΤΟΠΟΙΗΘΕΙΣΕΣ ΔΑΠΑΝΕΣ (ΜΕΧΡΙ ΤΟ ΠΡΟΗΓΟΥΜΕΝΟ ΑΙΤΗΜΑ)</t>
  </si>
  <si>
    <t>ΑΙΤΟΥΜΕΝΕΣ ΔΑΠΑΝΕΣ</t>
  </si>
  <si>
    <t>ΤΙΜΗ
ΜΟΝΑΔΟΣ</t>
  </si>
  <si>
    <t>ΠΟΣΟ
ΧΩΡΙΣ ΦΠΑ</t>
  </si>
  <si>
    <t>ΠΟΣΟ
ΦΠΑ</t>
  </si>
  <si>
    <t>ΣΥΝΟΛΙΚΟ
ΠΟΣΟ</t>
  </si>
  <si>
    <t>ΠΟΣΟ
ΦΠΑ (*)</t>
  </si>
  <si>
    <t>Περιγραφη εργασίας σύμφωνα με τον εγκεκριμένο προυπολογισμό της πράξης</t>
  </si>
  <si>
    <t>Τεμ.</t>
  </si>
  <si>
    <t>ΜΕΡΙΚΟ ΑΘΡΟΙΣΜΑ ΚΑΤΗΓΟΡΙΑΣ ΔΑΠΑΝΗΣ</t>
  </si>
  <si>
    <t>(*)</t>
  </si>
  <si>
    <t>Συμπληρώνεται στις περιπτώσεις που ο ΦΠΑ είναι επιλέξιμη δαπάνη του έργου</t>
  </si>
  <si>
    <t>Ο ΝΟΜΙΜΟΣ ΕΚΠΡΟΣΩΠΟΣ ΤΟΥ ΔΙΚΑΙΟΥΧΟΥ</t>
  </si>
  <si>
    <t>ΣΦΡΑΓΙΔΑ - ΥΠΟΓΡΑΦΗ</t>
  </si>
  <si>
    <t>ΟΝΟΜΑΤΕΠΟΝΥΜΟ</t>
  </si>
  <si>
    <t>v</t>
  </si>
  <si>
    <t>ΚΑΤΑΓΡΑΦΗ ΜΗΧΑΝΟΛΟΓΙΚΟΥ ΕΞΟΠΛΙΣΜΟΥ ή ΛΟΙΠΟΥ ΕΞΟΠΛΙΣΜΟΥ Ο ΟΠΟΙΟΣ ΦΕΡΕΙ SERIAL.NO. (τεχνικά χαρακτηριστικά των μηχανημάτων)</t>
  </si>
  <si>
    <t>Πινακίδα με τα τεχνικά χαρακτηριστικά των μηχανημάτων:</t>
  </si>
  <si>
    <t>ΕΙΔΟΣ
ΠΑΡΑΣΤΑΤΙΚΟΥ</t>
  </si>
  <si>
    <t>ΑΡΙΘΜΟΣ
ΠΑΡΑΣΤΑΤΙΚΟΥ</t>
  </si>
  <si>
    <t>ΗΜ/ΝΙΑ ΕΚΔΟΣΗΣ</t>
  </si>
  <si>
    <t>ΕΚΔΟΤΗΣ</t>
  </si>
  <si>
    <t>ΚΑΘΑΡΗ ΑΞΙΑ</t>
  </si>
  <si>
    <t>ΠΟΣΟ ΦΠΑ</t>
  </si>
  <si>
    <t>ΣΥΝΟΛΟ</t>
  </si>
  <si>
    <t>ΤΡΟΠΟΣ
ΕΞΟΦΛΗΣΗΣ</t>
  </si>
  <si>
    <t>ΗΜ/ΝΙΑ
ΕΞΟΦΛΗΣΗΣ</t>
  </si>
  <si>
    <t>ΑΡΙΘΜΟΣ
ΠΑΡΑΣΤΑΤΙΚΟΥ
ΕΞΟΦΛΗΣΗΣ</t>
  </si>
  <si>
    <t>ΤΡΑΠΕΖΑ/
ΕΚΔΟΤΗΣ ΠΑΡΑΣΤΑΤΙΚΟΥ ΕΞΟΦΛΗΣΗΣ</t>
  </si>
  <si>
    <t>Τιμ.-Δ.Α.</t>
  </si>
  <si>
    <t>Εκδοτης Παραστατικού</t>
  </si>
  <si>
    <t>Περιγραφή τρόπου εξόφλησης</t>
  </si>
  <si>
    <t>περιγραφή εκδότη παραστατικού εξόφλησης</t>
  </si>
  <si>
    <t xml:space="preserve">(**)   </t>
  </si>
  <si>
    <t xml:space="preserve"> 1. στη στήλη αιτούμενες δαπάνες καταχωρούνται τα ποσά που αιτείται ο δικαιούχος για πληρωμή με το παρόν αίτημα πληρωμής.         </t>
  </si>
  <si>
    <t xml:space="preserve">  2. εργασίες, υπηρεσίες, προμήθειες υλικών που συμπεριλαμβάνονται στα παραστατικά αλλά είτε δε σχετίζονται με την επένδυση είτε αφορούν μέρος του φυσικού αντικειμένου που δεν έχει ολοκληρωθεί, είτε αφορούν ποσότητες και ποσά που ο  Δικαιούχος </t>
  </si>
  <si>
    <t xml:space="preserve">        δεν επιθυμεί για διάφορους λόγους να τα συμπεριλάβει στο αίτημα πληρωμής δεν αναγράφονται, ενώ σχετική αιτιολόγηση περιλαμβάνεται στη στήλη παρατηρήσεις.</t>
  </si>
  <si>
    <t>ΠΙΝΑΚΑΣ 2. ΠΙΝΑΚΑΣ ΠΑΡΑΣΤΑΤΙΚΩΝ ΕΚΤΕΛΕΣΘΕΙΣΩΝ ΕΡΓΑΣΙΩΝ</t>
  </si>
  <si>
    <t>Αγορά (συμπεριλαμβανομένης της μεταφοράς και εγκατάστασης) εξοπλισμού και εξοπλισμού εργαστηρίων απαραίτητου για την λειτουργία της επένδυσης // 19.2_ΙΔ_001.1</t>
  </si>
  <si>
    <t>Αγορά καινούργιων οχημάτων // 19.2_ΙΔ_002.1</t>
  </si>
  <si>
    <t>Απόκτηση πιστοποιητικών διασφάλισης ποιότητας // 19.2_ΙΔ_007.1</t>
  </si>
  <si>
    <t>Γενικές δαπάνες συνδεόμενες με τις εγκαταστάσεις και τον εξοπλισμό της μονάδας // 19.2_ΙΔ_009.1</t>
  </si>
  <si>
    <t>Δαπάνες διοργάνωσης και εκτέλεσης ενεργειών μεταφοράς γνώσεων, ενημέρωσης και επίδειξης // 19.2_ΙΔ_013.1</t>
  </si>
  <si>
    <t>Δαπάνες εξοπλισμού επιχείρησης όπως αγορά fax, τηλεφωνικών εγκαταστάσεων, δικτύων ενδοεπικοινωνίας, ηλεκτρονικών υπολογιστών, λογισμικών, περιφερειακών μηχανημάτων και φωτοτυπικών // 19.2_ΙΔ_016.1</t>
  </si>
  <si>
    <t>Δαπάνες απόκτησης ή ανάπτυξης λογισμικού, απόκτησης διπλωμάτων ευρεσιτεχνίας, αδειών, δικαιωμάτων διανοητικής ιδιοκτησίας, εμπορικών σημάτων, δημιουργίας αναγνωρίσιμου σήματος (ετικέτας) του προϊόντος, έρευνας αγοράς για τη διαμόρφωση της εικόνας του προϊόντος (συσκευασία, σήμανση) // 19.2_ΙΔ_017.1</t>
  </si>
  <si>
    <t>Δαπάνες που σχετίζονται με την διαμόρφωση χώρων προβολής, δοκιμής των προϊόντων της επιχείρησης καθώς και του αντίστοιχου εξοπλισμού // 19.2_ΙΔ_019.1</t>
  </si>
  <si>
    <t>Δαπάνες προβολής, όπως ιστοσελίδα, έντυπα, διαφήμιση και συμμετοχή σε εκθέσεις // 19.2_ΙΔ_020.1</t>
  </si>
  <si>
    <t>Δαπάνες σύνδεσης με Οργανισμούς Κοινής Ωφέλειας (ΟΚΩ) // 19.2_ΙΔ_022.1</t>
  </si>
  <si>
    <t>Δαπάνες συστημάτων ασφαλείας εγκαταστάσεων, συστημάτων πυροσβεστικής προστασίας εγκαταστάσεων // 19.2_ΙΔ_024.1</t>
  </si>
  <si>
    <t>Δαπάνες εξοπλισμού αναψυχής πελατών και συγκεκριμένα αναπαραγωγής ήχου και εικόνας // 19.2_ΙΔ_027.1</t>
  </si>
  <si>
    <t>Εργαλεία υλοτομίας, αποφλοίωσης, τεμαχισμού, αποκομιδής και μεταφοράς και λοιπά ειδικά εργαλεία // 19.2_ΙΔ_030.1</t>
  </si>
  <si>
    <t>Aγορά, κατασκευή ή βελτίωση ακινήτου // 19.2_ΙΔ_035.1</t>
  </si>
  <si>
    <t>Οδοιπορικά, οι δαπάνες διαμονής και οι ημερήσιες δαπάνες των συμμετεχόντων // 19.2_ΙΔ_039.1</t>
  </si>
  <si>
    <t>Περιγραφη κατηγορίας δαπάνης σύμφωνα με τον εγκεκριμένο προυπολογισμό της πράξης, η επιλογή γίνεται από το πτυσσόμενο υπομενού με προσοχή.
Συνιστούμε να κάνετε εισαγωφγ γραμμών ή διαγραφή γραμμών και να επαληθέυετε τα αρθρίσματα.</t>
  </si>
  <si>
    <t>ΚΑΤΗΓΟΡΙΕΣ ΔΑΠΑΝΩΝ ΑΠΌ ΤΟ ΠΣΚΕ</t>
  </si>
  <si>
    <t>ΚΑΤΗΓΟΡΙΕΣ ΔΑΠΑΝΩΝ</t>
  </si>
  <si>
    <t>Σύμφωνα με το παραπάνω πεδίο- "Πινακίδα με τα τεχνικά χαρακτηριστικά των μηχανημάτων" - δεν συμπληρώνεται παρά μόνο σε περίπτωση που δεν υπάρχει serial no. Σπάνια αυτή περίπτωση εφόσον υπάρχει πινακίδιο προδιαγραφών/τεχνικών χαρακτηριστικών, προσκομίζεται φωτογραφία.</t>
  </si>
  <si>
    <t>Α/Α στο έντυπο εγκριμένου προϋπολογισμού έργου</t>
  </si>
  <si>
    <t>ΠΙΝΑΚΑΣ 1. ΠΙΝΑΚΑΣ ΠΡΟΒΛΕΠΟΜΕΝΩΝ ΕΚΤΕΛΕΣΘΕΙΣΩΝ ΕΡΓΑΣΙΩΝ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</si>
</sst>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#,##0.00\ &quot;€&quot;"/>
    <numFmt numFmtId="166" formatCode="dd/mm/yy;@"/>
  </numFmts>
  <fonts count="47"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 Greek"/>
      <charset val="161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sz val="10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name val="Calibri"/>
      <family val="2"/>
      <charset val="161"/>
      <scheme val="minor"/>
    </font>
    <font>
      <sz val="10"/>
      <name val="HellasArial"/>
      <charset val="161"/>
    </font>
    <font>
      <sz val="10"/>
      <color rgb="FFFF0000"/>
      <name val="Times New Roman"/>
      <family val="1"/>
      <charset val="161"/>
    </font>
    <font>
      <sz val="10"/>
      <color theme="1"/>
      <name val="Times New Roman"/>
      <family val="1"/>
      <charset val="161"/>
    </font>
    <font>
      <b/>
      <sz val="10"/>
      <color rgb="FF000000"/>
      <name val="Calibri"/>
      <family val="2"/>
      <charset val="161"/>
      <scheme val="minor"/>
    </font>
    <font>
      <b/>
      <sz val="8"/>
      <color rgb="FF00000A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000099"/>
      <name val="Calibri"/>
      <family val="2"/>
      <charset val="161"/>
      <scheme val="minor"/>
    </font>
    <font>
      <sz val="8"/>
      <color rgb="FF00000A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sz val="7"/>
      <color rgb="FF00000A"/>
      <name val="Calibri"/>
      <family val="2"/>
      <charset val="161"/>
      <scheme val="minor"/>
    </font>
    <font>
      <b/>
      <sz val="9"/>
      <color rgb="FF00000A"/>
      <name val="Calibri"/>
      <family val="2"/>
      <charset val="161"/>
      <scheme val="minor"/>
    </font>
    <font>
      <b/>
      <u/>
      <sz val="11"/>
      <color rgb="FFC00000"/>
      <name val="Calibri"/>
      <family val="2"/>
      <charset val="161"/>
    </font>
    <font>
      <b/>
      <sz val="7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i/>
      <u/>
      <sz val="8"/>
      <color rgb="FFC00000"/>
      <name val="Calibri"/>
      <family val="2"/>
      <charset val="161"/>
    </font>
    <font>
      <i/>
      <sz val="8"/>
      <name val="Calibri"/>
      <family val="2"/>
      <charset val="161"/>
    </font>
  </fonts>
  <fills count="39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9" fillId="13" borderId="1" applyNumberFormat="0" applyAlignment="0" applyProtection="0"/>
    <xf numFmtId="0" fontId="9" fillId="13" borderId="1" applyNumberFormat="0" applyAlignment="0" applyProtection="0"/>
    <xf numFmtId="0" fontId="9" fillId="13" borderId="1" applyNumberFormat="0" applyAlignment="0" applyProtection="0"/>
    <xf numFmtId="0" fontId="10" fillId="22" borderId="2" applyNumberForma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3" applyNumberFormat="0" applyAlignment="0" applyProtection="0"/>
    <xf numFmtId="0" fontId="11" fillId="27" borderId="3" applyNumberFormat="0" applyAlignment="0" applyProtection="0"/>
    <xf numFmtId="0" fontId="11" fillId="27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28" borderId="0" applyNumberFormat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29" borderId="7" applyNumberFormat="0" applyFont="0" applyAlignment="0" applyProtection="0"/>
    <xf numFmtId="0" fontId="8" fillId="29" borderId="7" applyNumberFormat="0" applyFont="0" applyAlignment="0" applyProtection="0"/>
    <xf numFmtId="0" fontId="8" fillId="29" borderId="7" applyNumberFormat="0" applyFon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27" borderId="1" applyNumberFormat="0" applyAlignment="0" applyProtection="0"/>
    <xf numFmtId="0" fontId="23" fillId="27" borderId="1" applyNumberFormat="0" applyAlignment="0" applyProtection="0"/>
    <xf numFmtId="0" fontId="23" fillId="27" borderId="1" applyNumberFormat="0" applyAlignment="0" applyProtection="0"/>
  </cellStyleXfs>
  <cellXfs count="190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wrapText="1"/>
    </xf>
    <xf numFmtId="0" fontId="34" fillId="30" borderId="0" xfId="0" applyFont="1" applyFill="1" applyAlignment="1">
      <alignment vertical="center" wrapText="1"/>
    </xf>
    <xf numFmtId="0" fontId="35" fillId="30" borderId="0" xfId="0" applyFont="1" applyFill="1" applyAlignment="1">
      <alignment horizontal="left" vertical="center" wrapText="1"/>
    </xf>
    <xf numFmtId="0" fontId="34" fillId="30" borderId="0" xfId="0" applyFont="1" applyFill="1" applyAlignment="1">
      <alignment horizontal="left" vertical="center" wrapText="1"/>
    </xf>
    <xf numFmtId="0" fontId="31" fillId="33" borderId="13" xfId="0" applyFont="1" applyFill="1" applyBorder="1" applyAlignment="1">
      <alignment horizontal="center" vertical="center" wrapText="1"/>
    </xf>
    <xf numFmtId="0" fontId="31" fillId="34" borderId="13" xfId="0" applyFont="1" applyFill="1" applyBorder="1" applyAlignment="1">
      <alignment horizontal="center" vertical="center" wrapText="1"/>
    </xf>
    <xf numFmtId="0" fontId="31" fillId="35" borderId="13" xfId="0" applyFont="1" applyFill="1" applyBorder="1" applyAlignment="1">
      <alignment horizontal="center" vertical="center" wrapText="1"/>
    </xf>
    <xf numFmtId="0" fontId="38" fillId="30" borderId="13" xfId="0" applyFont="1" applyFill="1" applyBorder="1" applyAlignment="1">
      <alignment horizontal="center" vertical="center" wrapText="1"/>
    </xf>
    <xf numFmtId="0" fontId="38" fillId="30" borderId="13" xfId="0" applyFont="1" applyFill="1" applyBorder="1" applyAlignment="1">
      <alignment horizontal="left" vertical="center" wrapText="1"/>
    </xf>
    <xf numFmtId="4" fontId="38" fillId="30" borderId="13" xfId="0" applyNumberFormat="1" applyFont="1" applyFill="1" applyBorder="1" applyAlignment="1">
      <alignment horizontal="center" vertical="center" wrapText="1"/>
    </xf>
    <xf numFmtId="165" fontId="38" fillId="30" borderId="13" xfId="0" applyNumberFormat="1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165" fontId="31" fillId="33" borderId="13" xfId="0" applyNumberFormat="1" applyFont="1" applyFill="1" applyBorder="1" applyAlignment="1">
      <alignment vertical="center" wrapText="1"/>
    </xf>
    <xf numFmtId="165" fontId="31" fillId="34" borderId="13" xfId="0" applyNumberFormat="1" applyFont="1" applyFill="1" applyBorder="1" applyAlignment="1">
      <alignment vertical="center" wrapText="1"/>
    </xf>
    <xf numFmtId="165" fontId="31" fillId="35" borderId="13" xfId="0" applyNumberFormat="1" applyFont="1" applyFill="1" applyBorder="1" applyAlignment="1">
      <alignment vertical="center" wrapText="1"/>
    </xf>
    <xf numFmtId="0" fontId="35" fillId="30" borderId="0" xfId="0" applyFont="1" applyFill="1" applyBorder="1" applyAlignment="1">
      <alignment horizontal="left" vertical="center" wrapText="1"/>
    </xf>
    <xf numFmtId="0" fontId="39" fillId="30" borderId="13" xfId="0" applyFont="1" applyFill="1" applyBorder="1" applyAlignment="1">
      <alignment horizontal="center" vertical="center" wrapText="1"/>
    </xf>
    <xf numFmtId="0" fontId="39" fillId="30" borderId="13" xfId="0" applyFont="1" applyFill="1" applyBorder="1" applyAlignment="1">
      <alignment horizontal="left" vertical="center" wrapText="1"/>
    </xf>
    <xf numFmtId="4" fontId="39" fillId="30" borderId="13" xfId="0" applyNumberFormat="1" applyFont="1" applyFill="1" applyBorder="1" applyAlignment="1">
      <alignment horizontal="center" vertical="center" wrapText="1"/>
    </xf>
    <xf numFmtId="165" fontId="39" fillId="30" borderId="13" xfId="0" applyNumberFormat="1" applyFont="1" applyFill="1" applyBorder="1" applyAlignment="1">
      <alignment vertical="center" wrapText="1"/>
    </xf>
    <xf numFmtId="0" fontId="31" fillId="33" borderId="16" xfId="0" applyFont="1" applyFill="1" applyBorder="1" applyAlignment="1">
      <alignment vertical="center" wrapText="1"/>
    </xf>
    <xf numFmtId="165" fontId="31" fillId="33" borderId="16" xfId="0" applyNumberFormat="1" applyFont="1" applyFill="1" applyBorder="1" applyAlignment="1">
      <alignment vertical="center" wrapText="1"/>
    </xf>
    <xf numFmtId="165" fontId="31" fillId="34" borderId="16" xfId="0" applyNumberFormat="1" applyFont="1" applyFill="1" applyBorder="1" applyAlignment="1">
      <alignment vertical="center" wrapText="1"/>
    </xf>
    <xf numFmtId="165" fontId="31" fillId="35" borderId="16" xfId="0" applyNumberFormat="1" applyFont="1" applyFill="1" applyBorder="1" applyAlignment="1">
      <alignment vertical="center" wrapText="1"/>
    </xf>
    <xf numFmtId="0" fontId="34" fillId="30" borderId="0" xfId="0" applyFont="1" applyFill="1" applyBorder="1" applyAlignment="1">
      <alignment vertical="center" wrapText="1"/>
    </xf>
    <xf numFmtId="0" fontId="34" fillId="30" borderId="0" xfId="0" applyFont="1" applyFill="1" applyBorder="1" applyAlignment="1">
      <alignment horizontal="left" vertical="center" wrapText="1"/>
    </xf>
    <xf numFmtId="4" fontId="37" fillId="6" borderId="17" xfId="0" applyNumberFormat="1" applyFont="1" applyFill="1" applyBorder="1" applyAlignment="1">
      <alignment horizontal="center" vertical="center" wrapText="1"/>
    </xf>
    <xf numFmtId="4" fontId="37" fillId="7" borderId="17" xfId="0" applyNumberFormat="1" applyFont="1" applyFill="1" applyBorder="1" applyAlignment="1">
      <alignment horizontal="center" vertical="center" wrapText="1"/>
    </xf>
    <xf numFmtId="10" fontId="37" fillId="4" borderId="17" xfId="47" applyNumberFormat="1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right" vertical="center" wrapText="1"/>
    </xf>
    <xf numFmtId="0" fontId="24" fillId="0" borderId="17" xfId="0" applyFont="1" applyBorder="1" applyAlignment="1">
      <alignment horizontal="left" vertical="center" wrapText="1"/>
    </xf>
    <xf numFmtId="0" fontId="25" fillId="0" borderId="0" xfId="0" applyFont="1"/>
    <xf numFmtId="0" fontId="24" fillId="0" borderId="17" xfId="0" applyFont="1" applyBorder="1" applyAlignment="1">
      <alignment horizontal="center" vertical="center" wrapText="1"/>
    </xf>
    <xf numFmtId="0" fontId="32" fillId="30" borderId="21" xfId="0" applyFont="1" applyFill="1" applyBorder="1" applyAlignment="1">
      <alignment horizontal="center" vertical="center" wrapText="1"/>
    </xf>
    <xf numFmtId="0" fontId="26" fillId="30" borderId="0" xfId="0" applyFont="1" applyFill="1" applyBorder="1" applyAlignment="1">
      <alignment vertical="center" wrapText="1"/>
    </xf>
    <xf numFmtId="0" fontId="26" fillId="30" borderId="22" xfId="0" applyFont="1" applyFill="1" applyBorder="1" applyAlignment="1">
      <alignment vertical="center" wrapText="1"/>
    </xf>
    <xf numFmtId="0" fontId="26" fillId="30" borderId="21" xfId="0" applyFont="1" applyFill="1" applyBorder="1" applyAlignment="1">
      <alignment vertical="center" wrapText="1"/>
    </xf>
    <xf numFmtId="0" fontId="26" fillId="30" borderId="23" xfId="0" applyFont="1" applyFill="1" applyBorder="1" applyAlignment="1">
      <alignment vertical="center" wrapText="1"/>
    </xf>
    <xf numFmtId="0" fontId="26" fillId="30" borderId="24" xfId="0" applyFont="1" applyFill="1" applyBorder="1" applyAlignment="1">
      <alignment vertical="center" wrapText="1"/>
    </xf>
    <xf numFmtId="0" fontId="34" fillId="30" borderId="21" xfId="0" applyFont="1" applyFill="1" applyBorder="1" applyAlignment="1">
      <alignment vertical="center" wrapText="1"/>
    </xf>
    <xf numFmtId="0" fontId="34" fillId="30" borderId="22" xfId="0" applyFont="1" applyFill="1" applyBorder="1" applyAlignment="1">
      <alignment vertical="center" wrapText="1"/>
    </xf>
    <xf numFmtId="0" fontId="40" fillId="37" borderId="17" xfId="0" applyFont="1" applyFill="1" applyBorder="1" applyAlignment="1">
      <alignment horizontal="center" vertical="center" wrapText="1"/>
    </xf>
    <xf numFmtId="0" fontId="40" fillId="34" borderId="17" xfId="0" applyFont="1" applyFill="1" applyBorder="1" applyAlignment="1">
      <alignment horizontal="center" vertical="center" wrapText="1"/>
    </xf>
    <xf numFmtId="0" fontId="40" fillId="35" borderId="17" xfId="0" applyFont="1" applyFill="1" applyBorder="1" applyAlignment="1">
      <alignment horizontal="center" vertical="center" wrapText="1"/>
    </xf>
    <xf numFmtId="0" fontId="38" fillId="30" borderId="17" xfId="0" applyFont="1" applyFill="1" applyBorder="1" applyAlignment="1">
      <alignment horizontal="center" vertical="center" wrapText="1"/>
    </xf>
    <xf numFmtId="0" fontId="38" fillId="30" borderId="17" xfId="0" applyFont="1" applyFill="1" applyBorder="1" applyAlignment="1">
      <alignment horizontal="left" vertical="center" wrapText="1"/>
    </xf>
    <xf numFmtId="166" fontId="38" fillId="30" borderId="17" xfId="0" applyNumberFormat="1" applyFont="1" applyFill="1" applyBorder="1" applyAlignment="1">
      <alignment horizontal="center" vertical="center" wrapText="1"/>
    </xf>
    <xf numFmtId="0" fontId="38" fillId="30" borderId="17" xfId="0" applyFont="1" applyFill="1" applyBorder="1" applyAlignment="1">
      <alignment vertical="center" wrapText="1"/>
    </xf>
    <xf numFmtId="165" fontId="38" fillId="30" borderId="17" xfId="0" applyNumberFormat="1" applyFont="1" applyFill="1" applyBorder="1" applyAlignment="1">
      <alignment vertical="center" wrapText="1"/>
    </xf>
    <xf numFmtId="9" fontId="38" fillId="30" borderId="17" xfId="47" applyFont="1" applyFill="1" applyBorder="1" applyAlignment="1">
      <alignment horizontal="center" vertical="center" wrapText="1"/>
    </xf>
    <xf numFmtId="166" fontId="38" fillId="30" borderId="17" xfId="0" applyNumberFormat="1" applyFont="1" applyFill="1" applyBorder="1" applyAlignment="1">
      <alignment horizontal="right" vertical="center" wrapText="1"/>
    </xf>
    <xf numFmtId="0" fontId="34" fillId="30" borderId="17" xfId="0" applyFont="1" applyFill="1" applyBorder="1" applyAlignment="1">
      <alignment horizontal="left" vertical="center" wrapText="1"/>
    </xf>
    <xf numFmtId="0" fontId="31" fillId="37" borderId="17" xfId="0" applyFont="1" applyFill="1" applyBorder="1" applyAlignment="1">
      <alignment vertical="center" wrapText="1"/>
    </xf>
    <xf numFmtId="165" fontId="31" fillId="37" borderId="17" xfId="0" applyNumberFormat="1" applyFont="1" applyFill="1" applyBorder="1" applyAlignment="1">
      <alignment vertical="center" wrapText="1"/>
    </xf>
    <xf numFmtId="9" fontId="31" fillId="37" borderId="17" xfId="47" applyFont="1" applyFill="1" applyBorder="1" applyAlignment="1">
      <alignment horizontal="center" vertical="center" wrapText="1"/>
    </xf>
    <xf numFmtId="0" fontId="31" fillId="34" borderId="17" xfId="0" applyFont="1" applyFill="1" applyBorder="1" applyAlignment="1">
      <alignment horizontal="left" vertical="center" wrapText="1"/>
    </xf>
    <xf numFmtId="166" fontId="31" fillId="34" borderId="17" xfId="0" applyNumberFormat="1" applyFont="1" applyFill="1" applyBorder="1" applyAlignment="1">
      <alignment horizontal="right" vertical="center" wrapText="1"/>
    </xf>
    <xf numFmtId="165" fontId="31" fillId="35" borderId="17" xfId="0" applyNumberFormat="1" applyFont="1" applyFill="1" applyBorder="1" applyAlignment="1">
      <alignment vertical="center" wrapText="1"/>
    </xf>
    <xf numFmtId="0" fontId="32" fillId="35" borderId="17" xfId="0" applyFont="1" applyFill="1" applyBorder="1" applyAlignment="1">
      <alignment horizontal="left" vertical="center" wrapText="1"/>
    </xf>
    <xf numFmtId="0" fontId="26" fillId="3" borderId="19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left" vertical="center" wrapText="1"/>
    </xf>
    <xf numFmtId="0" fontId="27" fillId="0" borderId="0" xfId="5" applyFont="1" applyAlignment="1">
      <alignment vertical="center"/>
    </xf>
    <xf numFmtId="0" fontId="24" fillId="31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27" fillId="0" borderId="0" xfId="5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2" fillId="30" borderId="0" xfId="0" applyFont="1" applyFill="1" applyAlignment="1">
      <alignment horizontal="left" vertical="center"/>
    </xf>
    <xf numFmtId="0" fontId="32" fillId="0" borderId="17" xfId="0" applyFont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42" fillId="0" borderId="39" xfId="0" applyFont="1" applyBorder="1" applyAlignment="1">
      <alignment horizontal="left" vertical="center" wrapText="1"/>
    </xf>
    <xf numFmtId="0" fontId="35" fillId="30" borderId="0" xfId="0" applyFont="1" applyFill="1" applyBorder="1" applyAlignment="1">
      <alignment horizontal="left" vertical="center" wrapText="1"/>
    </xf>
    <xf numFmtId="0" fontId="34" fillId="30" borderId="0" xfId="0" applyFont="1" applyFill="1" applyBorder="1" applyAlignment="1">
      <alignment horizontal="left" vertical="center" wrapText="1"/>
    </xf>
    <xf numFmtId="0" fontId="39" fillId="30" borderId="18" xfId="0" applyFont="1" applyFill="1" applyBorder="1" applyAlignment="1">
      <alignment horizontal="left" vertical="center" wrapText="1"/>
    </xf>
    <xf numFmtId="0" fontId="39" fillId="30" borderId="29" xfId="0" applyFont="1" applyFill="1" applyBorder="1" applyAlignment="1">
      <alignment horizontal="left" vertical="center" wrapText="1"/>
    </xf>
    <xf numFmtId="0" fontId="39" fillId="30" borderId="30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34" fillId="30" borderId="31" xfId="0" applyFont="1" applyFill="1" applyBorder="1" applyAlignment="1">
      <alignment vertical="center" wrapText="1"/>
    </xf>
    <xf numFmtId="0" fontId="34" fillId="30" borderId="32" xfId="0" applyFont="1" applyFill="1" applyBorder="1" applyAlignment="1">
      <alignment vertical="center" wrapText="1"/>
    </xf>
    <xf numFmtId="0" fontId="34" fillId="30" borderId="33" xfId="0" applyFont="1" applyFill="1" applyBorder="1" applyAlignment="1">
      <alignment vertical="center" wrapText="1"/>
    </xf>
    <xf numFmtId="0" fontId="34" fillId="30" borderId="34" xfId="0" applyFont="1" applyFill="1" applyBorder="1" applyAlignment="1">
      <alignment vertical="center" wrapText="1"/>
    </xf>
    <xf numFmtId="0" fontId="34" fillId="30" borderId="35" xfId="0" applyFont="1" applyFill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0" fontId="32" fillId="30" borderId="37" xfId="0" applyFont="1" applyFill="1" applyBorder="1" applyAlignment="1">
      <alignment horizontal="center" vertical="center" wrapText="1"/>
    </xf>
    <xf numFmtId="0" fontId="34" fillId="30" borderId="38" xfId="0" applyFont="1" applyFill="1" applyBorder="1" applyAlignment="1">
      <alignment vertical="center" wrapText="1"/>
    </xf>
    <xf numFmtId="0" fontId="34" fillId="30" borderId="37" xfId="0" applyFont="1" applyFill="1" applyBorder="1" applyAlignment="1">
      <alignment vertical="center" wrapText="1"/>
    </xf>
    <xf numFmtId="0" fontId="45" fillId="30" borderId="0" xfId="0" applyFont="1" applyFill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9" fillId="30" borderId="16" xfId="0" applyFont="1" applyFill="1" applyBorder="1" applyAlignment="1">
      <alignment horizontal="left" vertical="center" wrapText="1"/>
    </xf>
    <xf numFmtId="0" fontId="39" fillId="30" borderId="27" xfId="0" applyFont="1" applyFill="1" applyBorder="1" applyAlignment="1">
      <alignment horizontal="left" vertical="center" wrapText="1"/>
    </xf>
    <xf numFmtId="0" fontId="39" fillId="30" borderId="28" xfId="0" applyFont="1" applyFill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4" fillId="30" borderId="31" xfId="0" applyFont="1" applyFill="1" applyBorder="1" applyAlignment="1">
      <alignment horizontal="center" vertical="center" wrapText="1"/>
    </xf>
    <xf numFmtId="0" fontId="34" fillId="30" borderId="32" xfId="0" applyFont="1" applyFill="1" applyBorder="1" applyAlignment="1">
      <alignment horizontal="center" vertical="center" wrapText="1"/>
    </xf>
    <xf numFmtId="0" fontId="34" fillId="30" borderId="34" xfId="0" applyFont="1" applyFill="1" applyBorder="1" applyAlignment="1">
      <alignment horizontal="center" vertical="center" wrapText="1"/>
    </xf>
    <xf numFmtId="0" fontId="34" fillId="30" borderId="35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1" fillId="34" borderId="10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0" fontId="31" fillId="35" borderId="11" xfId="0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31" fillId="32" borderId="13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center" vertical="center" wrapText="1"/>
    </xf>
    <xf numFmtId="0" fontId="40" fillId="32" borderId="17" xfId="0" applyFont="1" applyFill="1" applyBorder="1" applyAlignment="1">
      <alignment horizontal="center" vertical="center" wrapText="1"/>
    </xf>
    <xf numFmtId="0" fontId="35" fillId="30" borderId="0" xfId="0" applyFont="1" applyFill="1" applyBorder="1" applyAlignment="1">
      <alignment horizontal="left" vertical="center" wrapText="1"/>
    </xf>
    <xf numFmtId="0" fontId="33" fillId="30" borderId="0" xfId="0" applyFont="1" applyFill="1" applyBorder="1" applyAlignment="1">
      <alignment horizontal="center" vertical="center" wrapText="1"/>
    </xf>
    <xf numFmtId="0" fontId="33" fillId="30" borderId="38" xfId="0" applyFont="1" applyFill="1" applyBorder="1" applyAlignment="1">
      <alignment horizontal="center" vertical="center" wrapText="1"/>
    </xf>
    <xf numFmtId="0" fontId="36" fillId="30" borderId="0" xfId="0" applyFont="1" applyFill="1" applyBorder="1" applyAlignment="1">
      <alignment horizontal="center" vertical="center" wrapText="1"/>
    </xf>
    <xf numFmtId="0" fontId="36" fillId="30" borderId="38" xfId="0" applyFont="1" applyFill="1" applyBorder="1" applyAlignment="1">
      <alignment horizontal="center" vertical="center" wrapText="1"/>
    </xf>
    <xf numFmtId="0" fontId="32" fillId="30" borderId="35" xfId="0" applyFont="1" applyFill="1" applyBorder="1" applyAlignment="1">
      <alignment horizontal="center" vertical="center" wrapText="1"/>
    </xf>
    <xf numFmtId="0" fontId="32" fillId="30" borderId="36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/>
    </xf>
    <xf numFmtId="0" fontId="31" fillId="32" borderId="10" xfId="0" applyFont="1" applyFill="1" applyBorder="1" applyAlignment="1">
      <alignment horizontal="left" vertical="center" wrapText="1"/>
    </xf>
    <xf numFmtId="0" fontId="31" fillId="32" borderId="11" xfId="0" applyFont="1" applyFill="1" applyBorder="1" applyAlignment="1">
      <alignment horizontal="left" vertical="center" wrapText="1"/>
    </xf>
    <xf numFmtId="0" fontId="31" fillId="32" borderId="12" xfId="0" applyFont="1" applyFill="1" applyBorder="1" applyAlignment="1">
      <alignment horizontal="left" vertical="center" wrapText="1"/>
    </xf>
    <xf numFmtId="0" fontId="31" fillId="36" borderId="14" xfId="0" applyFont="1" applyFill="1" applyBorder="1" applyAlignment="1">
      <alignment horizontal="center" vertical="center" wrapText="1"/>
    </xf>
    <xf numFmtId="0" fontId="31" fillId="36" borderId="15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textRotation="90"/>
    </xf>
    <xf numFmtId="0" fontId="32" fillId="3" borderId="17" xfId="0" applyFont="1" applyFill="1" applyBorder="1" applyAlignment="1">
      <alignment horizontal="right" vertical="center" wrapText="1"/>
    </xf>
    <xf numFmtId="0" fontId="41" fillId="34" borderId="17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31" fillId="38" borderId="17" xfId="0" applyFont="1" applyFill="1" applyBorder="1" applyAlignment="1">
      <alignment horizontal="left" vertical="center" wrapText="1"/>
    </xf>
    <xf numFmtId="0" fontId="41" fillId="37" borderId="17" xfId="0" applyFont="1" applyFill="1" applyBorder="1" applyAlignment="1">
      <alignment horizontal="center" vertical="center" wrapText="1"/>
    </xf>
    <xf numFmtId="0" fontId="39" fillId="30" borderId="18" xfId="0" applyFont="1" applyFill="1" applyBorder="1" applyAlignment="1">
      <alignment horizontal="left" vertical="center" wrapText="1"/>
    </xf>
    <xf numFmtId="0" fontId="39" fillId="30" borderId="29" xfId="0" applyFont="1" applyFill="1" applyBorder="1" applyAlignment="1">
      <alignment horizontal="left" vertical="center" wrapText="1"/>
    </xf>
    <xf numFmtId="0" fontId="39" fillId="30" borderId="30" xfId="0" applyFont="1" applyFill="1" applyBorder="1" applyAlignment="1">
      <alignment horizontal="left" vertical="center" wrapText="1"/>
    </xf>
    <xf numFmtId="0" fontId="26" fillId="30" borderId="19" xfId="0" applyFont="1" applyFill="1" applyBorder="1" applyAlignment="1">
      <alignment horizontal="center" vertical="center" wrapText="1"/>
    </xf>
    <xf numFmtId="0" fontId="26" fillId="30" borderId="26" xfId="0" applyFont="1" applyFill="1" applyBorder="1" applyAlignment="1">
      <alignment horizontal="center" vertical="center" wrapText="1"/>
    </xf>
    <xf numFmtId="0" fontId="26" fillId="30" borderId="20" xfId="0" applyFont="1" applyFill="1" applyBorder="1" applyAlignment="1">
      <alignment horizontal="center" vertical="center" wrapText="1"/>
    </xf>
    <xf numFmtId="0" fontId="41" fillId="35" borderId="17" xfId="0" applyFont="1" applyFill="1" applyBorder="1" applyAlignment="1">
      <alignment horizontal="center" vertical="center" wrapText="1"/>
    </xf>
    <xf numFmtId="0" fontId="32" fillId="30" borderId="24" xfId="0" applyFont="1" applyFill="1" applyBorder="1" applyAlignment="1">
      <alignment horizontal="center" vertical="center" wrapText="1"/>
    </xf>
    <xf numFmtId="0" fontId="32" fillId="30" borderId="25" xfId="0" applyFont="1" applyFill="1" applyBorder="1" applyAlignment="1">
      <alignment horizontal="center" vertical="center" wrapText="1"/>
    </xf>
    <xf numFmtId="0" fontId="26" fillId="30" borderId="17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4" fillId="30" borderId="0" xfId="0" applyFont="1" applyFill="1" applyBorder="1" applyAlignment="1">
      <alignment horizontal="left" vertical="center" wrapText="1"/>
    </xf>
    <xf numFmtId="0" fontId="36" fillId="30" borderId="22" xfId="0" applyFont="1" applyFill="1" applyBorder="1" applyAlignment="1">
      <alignment horizontal="center" vertical="center" wrapText="1"/>
    </xf>
    <xf numFmtId="0" fontId="31" fillId="36" borderId="17" xfId="0" applyFont="1" applyFill="1" applyBorder="1" applyAlignment="1">
      <alignment horizontal="right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34" fillId="3" borderId="17" xfId="0" applyFont="1" applyFill="1" applyBorder="1" applyAlignment="1">
      <alignment horizontal="right" vertical="center" wrapText="1"/>
    </xf>
    <xf numFmtId="0" fontId="34" fillId="3" borderId="18" xfId="0" applyFont="1" applyFill="1" applyBorder="1" applyAlignment="1">
      <alignment horizontal="right" vertical="center" wrapText="1"/>
    </xf>
    <xf numFmtId="0" fontId="30" fillId="31" borderId="19" xfId="0" applyFont="1" applyFill="1" applyBorder="1" applyAlignment="1">
      <alignment horizontal="center" vertical="center" wrapText="1"/>
    </xf>
    <xf numFmtId="0" fontId="30" fillId="31" borderId="26" xfId="0" applyFont="1" applyFill="1" applyBorder="1" applyAlignment="1">
      <alignment horizontal="center" vertical="center" wrapText="1"/>
    </xf>
    <xf numFmtId="0" fontId="30" fillId="31" borderId="20" xfId="0" applyFont="1" applyFill="1" applyBorder="1" applyAlignment="1">
      <alignment horizontal="center" vertical="center" wrapText="1"/>
    </xf>
    <xf numFmtId="0" fontId="24" fillId="31" borderId="17" xfId="0" applyFont="1" applyFill="1" applyBorder="1" applyAlignment="1">
      <alignment horizontal="center" vertical="center" wrapText="1"/>
    </xf>
    <xf numFmtId="0" fontId="24" fillId="31" borderId="17" xfId="0" applyFont="1" applyFill="1" applyBorder="1" applyAlignment="1">
      <alignment horizontal="left" vertical="center" wrapText="1"/>
    </xf>
    <xf numFmtId="0" fontId="35" fillId="31" borderId="17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right" vertical="center" wrapText="1"/>
    </xf>
    <xf numFmtId="0" fontId="34" fillId="3" borderId="20" xfId="0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5" fillId="31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49" fontId="0" fillId="0" borderId="17" xfId="0" applyNumberFormat="1" applyBorder="1" applyAlignment="1">
      <alignment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</cellXfs>
  <cellStyles count="60">
    <cellStyle name="20% - Έμφαση1 2" xfId="6"/>
    <cellStyle name="20% - Έμφαση2 2" xfId="7"/>
    <cellStyle name="20% - Έμφαση3 2" xfId="8"/>
    <cellStyle name="20% - Έμφαση4 2" xfId="9"/>
    <cellStyle name="20% - Έμφαση5 2" xfId="10"/>
    <cellStyle name="20% - Έμφαση6 2" xfId="11"/>
    <cellStyle name="40% - Έμφαση1 2" xfId="12"/>
    <cellStyle name="40% - Έμφαση2 2" xfId="13"/>
    <cellStyle name="40% - Έμφαση3 2" xfId="14"/>
    <cellStyle name="40% - Έμφαση4 2" xfId="15"/>
    <cellStyle name="40% - Έμφαση5 2" xfId="16"/>
    <cellStyle name="40% - Έμφαση6 2" xfId="17"/>
    <cellStyle name="60% - Έμφαση1 2" xfId="18"/>
    <cellStyle name="60% - Έμφαση2 2" xfId="19"/>
    <cellStyle name="60% - Έμφαση3 2" xfId="20"/>
    <cellStyle name="60% - Έμφαση4 2" xfId="21"/>
    <cellStyle name="60% - Έμφαση5 2" xfId="22"/>
    <cellStyle name="60% - Έμφαση6 2" xfId="23"/>
    <cellStyle name="Euro" xfId="24"/>
    <cellStyle name="Excel Built-in Normal" xfId="4"/>
    <cellStyle name="Normal_Akomm_Fak_yp_121" xfId="1"/>
    <cellStyle name="Βασικό_ΑΞΟΝΑΣ 4  ΕΠΙΛΕΞΙΜΟΤΗΤΑΣ ΠΡΑΞΕΩΝ_11_2009" xfId="25"/>
    <cellStyle name="Εισαγωγή 2" xfId="26"/>
    <cellStyle name="Εισαγωγή 2 2" xfId="27"/>
    <cellStyle name="Εισαγωγή 2 3" xfId="28"/>
    <cellStyle name="Έλεγχος κελιού 2" xfId="29"/>
    <cellStyle name="Έμφαση1 2" xfId="30"/>
    <cellStyle name="Έμφαση2 2" xfId="31"/>
    <cellStyle name="Έμφαση3 2" xfId="32"/>
    <cellStyle name="Έμφαση4 2" xfId="33"/>
    <cellStyle name="Έμφαση5 2" xfId="34"/>
    <cellStyle name="Έμφαση6 2" xfId="35"/>
    <cellStyle name="Έξοδος 2" xfId="36"/>
    <cellStyle name="Έξοδος 2 2" xfId="37"/>
    <cellStyle name="Έξοδος 2 3" xfId="38"/>
    <cellStyle name="Επεξηγηματικό κείμενο 2" xfId="39"/>
    <cellStyle name="Επικεφαλίδα 1 2" xfId="40"/>
    <cellStyle name="Επικεφαλίδα 2 2" xfId="41"/>
    <cellStyle name="Επικεφαλίδα 3 2" xfId="42"/>
    <cellStyle name="Επικεφαλίδα 4 2" xfId="43"/>
    <cellStyle name="Κακό 2" xfId="44"/>
    <cellStyle name="Καλό 2" xfId="45"/>
    <cellStyle name="Κανονικό" xfId="0" builtinId="0"/>
    <cellStyle name="Κανονικό 2" xfId="2"/>
    <cellStyle name="Κανονικό 3" xfId="3"/>
    <cellStyle name="Κανονικό 4" xfId="5"/>
    <cellStyle name="Ουδέτερο 2" xfId="46"/>
    <cellStyle name="Ποσοστό 2" xfId="47"/>
    <cellStyle name="Προειδοποιητικό κείμενο 2" xfId="48"/>
    <cellStyle name="Σημείωση 2" xfId="49"/>
    <cellStyle name="Σημείωση 2 2" xfId="50"/>
    <cellStyle name="Σημείωση 2 3" xfId="51"/>
    <cellStyle name="Συνδεδεμένο κελί 2" xfId="52"/>
    <cellStyle name="Σύνολο 2" xfId="53"/>
    <cellStyle name="Σύνολο 2 2" xfId="54"/>
    <cellStyle name="Σύνολο 2 3" xfId="55"/>
    <cellStyle name="Τίτλος 2" xfId="56"/>
    <cellStyle name="Υπολογισμός 2" xfId="57"/>
    <cellStyle name="Υπολογισμός 2 2" xfId="58"/>
    <cellStyle name="Υπολογισμός 2 3" xfId="59"/>
  </cellStyles>
  <dxfs count="0"/>
  <tableStyles count="0" defaultTableStyle="TableStyleMedium9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2</xdr:row>
      <xdr:rowOff>91066</xdr:rowOff>
    </xdr:from>
    <xdr:to>
      <xdr:col>19</xdr:col>
      <xdr:colOff>707744</xdr:colOff>
      <xdr:row>6</xdr:row>
      <xdr:rowOff>334149</xdr:rowOff>
    </xdr:to>
    <xdr:pic>
      <xdr:nvPicPr>
        <xdr:cNvPr id="5" name="4 - Εικόνα" descr="4. logo LEADER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63725" y="481591"/>
          <a:ext cx="1003019" cy="1005083"/>
        </a:xfrm>
        <a:prstGeom prst="rect">
          <a:avLst/>
        </a:prstGeom>
      </xdr:spPr>
    </xdr:pic>
    <xdr:clientData/>
  </xdr:twoCellAnchor>
  <xdr:twoCellAnchor editAs="oneCell">
    <xdr:from>
      <xdr:col>17</xdr:col>
      <xdr:colOff>123825</xdr:colOff>
      <xdr:row>2</xdr:row>
      <xdr:rowOff>76200</xdr:rowOff>
    </xdr:from>
    <xdr:to>
      <xdr:col>18</xdr:col>
      <xdr:colOff>354682</xdr:colOff>
      <xdr:row>7</xdr:row>
      <xdr:rowOff>29350</xdr:rowOff>
    </xdr:to>
    <xdr:pic>
      <xdr:nvPicPr>
        <xdr:cNvPr id="6" name="5 - Εικόνα" descr="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466725"/>
          <a:ext cx="916657" cy="105805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38</xdr:row>
      <xdr:rowOff>133350</xdr:rowOff>
    </xdr:from>
    <xdr:to>
      <xdr:col>11</xdr:col>
      <xdr:colOff>657225</xdr:colOff>
      <xdr:row>42</xdr:row>
      <xdr:rowOff>114300</xdr:rowOff>
    </xdr:to>
    <xdr:pic>
      <xdr:nvPicPr>
        <xdr:cNvPr id="4" name="Εικόνα 3" descr="Εικόνα που περιέχει κείμενο&#10;&#10;Περιγραφή που δημιουργήθηκε αυτόματα">
          <a:extLst>
            <a:ext uri="{FF2B5EF4-FFF2-40B4-BE49-F238E27FC236}">
              <a16:creationId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lc="http://schemas.openxmlformats.org/drawingml/2006/lockedCanvas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14975" y="9344025"/>
          <a:ext cx="4686300" cy="7429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1</xdr:row>
      <xdr:rowOff>138691</xdr:rowOff>
    </xdr:from>
    <xdr:to>
      <xdr:col>19</xdr:col>
      <xdr:colOff>488669</xdr:colOff>
      <xdr:row>7</xdr:row>
      <xdr:rowOff>48399</xdr:rowOff>
    </xdr:to>
    <xdr:pic>
      <xdr:nvPicPr>
        <xdr:cNvPr id="7" name="6 - Εικόνα" descr="4. logo LEADER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63875" y="338716"/>
          <a:ext cx="1003019" cy="1005083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1</xdr:row>
      <xdr:rowOff>123825</xdr:rowOff>
    </xdr:from>
    <xdr:to>
      <xdr:col>17</xdr:col>
      <xdr:colOff>583282</xdr:colOff>
      <xdr:row>7</xdr:row>
      <xdr:rowOff>86500</xdr:rowOff>
    </xdr:to>
    <xdr:pic>
      <xdr:nvPicPr>
        <xdr:cNvPr id="8" name="7 - Εικόνα" descr="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25650" y="323850"/>
          <a:ext cx="916657" cy="10580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44</xdr:row>
      <xdr:rowOff>76200</xdr:rowOff>
    </xdr:from>
    <xdr:to>
      <xdr:col>10</xdr:col>
      <xdr:colOff>523875</xdr:colOff>
      <xdr:row>49</xdr:row>
      <xdr:rowOff>152400</xdr:rowOff>
    </xdr:to>
    <xdr:pic>
      <xdr:nvPicPr>
        <xdr:cNvPr id="4" name="Εικόνα 3">
          <a:extLst>
            <a:ext uri="{FF2B5EF4-FFF2-40B4-BE49-F238E27FC236}">
              <a16:creationId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lc="http://schemas.openxmlformats.org/drawingml/2006/lockedCanvas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134100" y="8610600"/>
          <a:ext cx="43148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G63"/>
  <sheetViews>
    <sheetView tabSelected="1" workbookViewId="0">
      <selection activeCell="W12" sqref="W12"/>
    </sheetView>
  </sheetViews>
  <sheetFormatPr defaultColWidth="9.140625" defaultRowHeight="15"/>
  <cols>
    <col min="1" max="1" width="5.5703125" style="1" customWidth="1"/>
    <col min="2" max="2" width="24.7109375" style="2" customWidth="1"/>
    <col min="3" max="3" width="12.5703125" style="2" customWidth="1"/>
    <col min="4" max="4" width="20.5703125" style="2" customWidth="1"/>
    <col min="5" max="5" width="10.140625" style="3" customWidth="1"/>
    <col min="6" max="6" width="9.85546875" style="2" customWidth="1"/>
    <col min="7" max="7" width="12.140625" style="2" customWidth="1"/>
    <col min="8" max="8" width="9.85546875" style="2" customWidth="1"/>
    <col min="9" max="9" width="11.5703125" style="2" customWidth="1"/>
    <col min="10" max="10" width="13.42578125" style="2" customWidth="1"/>
    <col min="11" max="11" width="12.7109375" style="6" customWidth="1"/>
    <col min="12" max="12" width="11" style="2" customWidth="1"/>
    <col min="13" max="13" width="9.28515625" style="2" customWidth="1"/>
    <col min="14" max="14" width="8.7109375" style="2" customWidth="1"/>
    <col min="15" max="15" width="9" style="2" bestFit="1" customWidth="1"/>
    <col min="16" max="16" width="9.42578125" style="2" customWidth="1"/>
    <col min="17" max="17" width="10.42578125" style="2" bestFit="1" customWidth="1"/>
    <col min="18" max="18" width="10.28515625" style="5" bestFit="1" customWidth="1"/>
    <col min="19" max="19" width="11.5703125" style="5" bestFit="1" customWidth="1"/>
    <col min="20" max="20" width="11.28515625" style="5" customWidth="1"/>
    <col min="21" max="995" width="9.140625" style="4"/>
    <col min="996" max="997" width="11.5703125" style="9" customWidth="1"/>
    <col min="998" max="16384" width="9.140625" style="9"/>
  </cols>
  <sheetData>
    <row r="1" spans="1:22" ht="15.75">
      <c r="A1" s="138" t="s">
        <v>106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2" ht="15" customHeight="1">
      <c r="A2" s="144" t="s">
        <v>8</v>
      </c>
      <c r="B2" s="145" t="s">
        <v>37</v>
      </c>
      <c r="C2" s="145"/>
      <c r="D2" s="145"/>
      <c r="E2" s="145"/>
      <c r="F2" s="105" t="s">
        <v>38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11"/>
      <c r="S2" s="112"/>
      <c r="T2" s="113"/>
    </row>
    <row r="3" spans="1:22">
      <c r="A3" s="144"/>
      <c r="B3" s="145" t="s">
        <v>34</v>
      </c>
      <c r="C3" s="145"/>
      <c r="D3" s="145"/>
      <c r="E3" s="145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14"/>
      <c r="S3" s="115"/>
      <c r="T3" s="116"/>
    </row>
    <row r="4" spans="1:22">
      <c r="A4" s="144"/>
      <c r="B4" s="145" t="s">
        <v>39</v>
      </c>
      <c r="C4" s="145"/>
      <c r="D4" s="145"/>
      <c r="E4" s="145"/>
      <c r="F4" s="105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4"/>
      <c r="S4" s="115"/>
      <c r="T4" s="116"/>
    </row>
    <row r="5" spans="1:22">
      <c r="A5" s="144"/>
      <c r="B5" s="145" t="s">
        <v>40</v>
      </c>
      <c r="C5" s="145"/>
      <c r="D5" s="145"/>
      <c r="E5" s="145"/>
      <c r="F5" s="105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14"/>
      <c r="S5" s="115"/>
      <c r="T5" s="116"/>
    </row>
    <row r="6" spans="1:22">
      <c r="A6" s="144"/>
      <c r="B6" s="145" t="s">
        <v>9</v>
      </c>
      <c r="C6" s="145"/>
      <c r="D6" s="145"/>
      <c r="E6" s="14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14"/>
      <c r="S6" s="115"/>
      <c r="T6" s="116"/>
    </row>
    <row r="7" spans="1:22" ht="27">
      <c r="A7" s="144"/>
      <c r="B7" s="82" t="s">
        <v>10</v>
      </c>
      <c r="C7" s="82"/>
      <c r="D7" s="82" t="s">
        <v>11</v>
      </c>
      <c r="E7" s="96" t="s">
        <v>41</v>
      </c>
      <c r="F7" s="82" t="s">
        <v>0</v>
      </c>
      <c r="G7" s="82" t="s">
        <v>42</v>
      </c>
      <c r="H7" s="82" t="s">
        <v>43</v>
      </c>
      <c r="I7" s="82" t="s">
        <v>0</v>
      </c>
      <c r="J7" s="82" t="s">
        <v>44</v>
      </c>
      <c r="K7" s="82" t="s">
        <v>35</v>
      </c>
      <c r="L7" s="107"/>
      <c r="M7" s="108"/>
      <c r="N7" s="108"/>
      <c r="O7" s="108"/>
      <c r="P7" s="108"/>
      <c r="Q7" s="108"/>
      <c r="R7" s="114"/>
      <c r="S7" s="115"/>
      <c r="T7" s="116"/>
      <c r="V7"/>
    </row>
    <row r="8" spans="1:22">
      <c r="A8" s="144"/>
      <c r="B8" s="83"/>
      <c r="C8" s="83"/>
      <c r="D8" s="83"/>
      <c r="E8" s="37">
        <v>0</v>
      </c>
      <c r="F8" s="37">
        <v>0</v>
      </c>
      <c r="G8" s="37">
        <f>E8</f>
        <v>0</v>
      </c>
      <c r="H8" s="38">
        <v>0</v>
      </c>
      <c r="I8" s="38">
        <v>0</v>
      </c>
      <c r="J8" s="38">
        <f>H8</f>
        <v>0</v>
      </c>
      <c r="K8" s="39"/>
      <c r="L8" s="109"/>
      <c r="M8" s="110"/>
      <c r="N8" s="110"/>
      <c r="O8" s="110"/>
      <c r="P8" s="110"/>
      <c r="Q8" s="110"/>
      <c r="R8" s="117"/>
      <c r="S8" s="118"/>
      <c r="T8" s="119"/>
    </row>
    <row r="9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</row>
    <row r="10" spans="1:22">
      <c r="A10" s="126" t="s">
        <v>45</v>
      </c>
      <c r="B10" s="126" t="s">
        <v>4</v>
      </c>
      <c r="C10" s="130" t="s">
        <v>105</v>
      </c>
      <c r="D10" s="126" t="s">
        <v>5</v>
      </c>
      <c r="E10" s="126" t="s">
        <v>46</v>
      </c>
      <c r="F10" s="127" t="s">
        <v>47</v>
      </c>
      <c r="G10" s="128"/>
      <c r="H10" s="128"/>
      <c r="I10" s="128"/>
      <c r="J10" s="129"/>
      <c r="K10" s="120" t="s">
        <v>48</v>
      </c>
      <c r="L10" s="121"/>
      <c r="M10" s="121"/>
      <c r="N10" s="121"/>
      <c r="O10" s="122"/>
      <c r="P10" s="123" t="s">
        <v>49</v>
      </c>
      <c r="Q10" s="124"/>
      <c r="R10" s="124"/>
      <c r="S10" s="124"/>
      <c r="T10" s="125"/>
    </row>
    <row r="11" spans="1:22" ht="22.5">
      <c r="A11" s="126"/>
      <c r="B11" s="126"/>
      <c r="C11" s="130"/>
      <c r="D11" s="126"/>
      <c r="E11" s="126"/>
      <c r="F11" s="15" t="s">
        <v>27</v>
      </c>
      <c r="G11" s="15" t="s">
        <v>50</v>
      </c>
      <c r="H11" s="15" t="s">
        <v>51</v>
      </c>
      <c r="I11" s="15" t="s">
        <v>52</v>
      </c>
      <c r="J11" s="15" t="s">
        <v>53</v>
      </c>
      <c r="K11" s="16" t="s">
        <v>27</v>
      </c>
      <c r="L11" s="16" t="s">
        <v>50</v>
      </c>
      <c r="M11" s="16" t="s">
        <v>51</v>
      </c>
      <c r="N11" s="16" t="s">
        <v>54</v>
      </c>
      <c r="O11" s="16" t="s">
        <v>53</v>
      </c>
      <c r="P11" s="17" t="s">
        <v>27</v>
      </c>
      <c r="Q11" s="17" t="s">
        <v>50</v>
      </c>
      <c r="R11" s="17" t="s">
        <v>51</v>
      </c>
      <c r="S11" s="17" t="s">
        <v>54</v>
      </c>
      <c r="T11" s="17" t="s">
        <v>53</v>
      </c>
    </row>
    <row r="12" spans="1:22" ht="33.75">
      <c r="A12" s="27">
        <v>1</v>
      </c>
      <c r="B12" s="102" t="s">
        <v>101</v>
      </c>
      <c r="C12" s="28"/>
      <c r="D12" s="28" t="s">
        <v>55</v>
      </c>
      <c r="E12" s="27" t="s">
        <v>56</v>
      </c>
      <c r="F12" s="29">
        <v>10</v>
      </c>
      <c r="G12" s="30">
        <v>10000</v>
      </c>
      <c r="H12" s="30">
        <f>F12*G12</f>
        <v>100000</v>
      </c>
      <c r="I12" s="30">
        <f>H12*0.24</f>
        <v>24000</v>
      </c>
      <c r="J12" s="30">
        <f>H12+I12</f>
        <v>124000</v>
      </c>
      <c r="K12" s="29">
        <v>2</v>
      </c>
      <c r="L12" s="30">
        <v>10000</v>
      </c>
      <c r="M12" s="30">
        <f>K12*L12</f>
        <v>20000</v>
      </c>
      <c r="N12" s="30">
        <f>M12*0.24</f>
        <v>4800</v>
      </c>
      <c r="O12" s="30">
        <f>M12+N12</f>
        <v>24800</v>
      </c>
      <c r="P12" s="29">
        <v>8</v>
      </c>
      <c r="Q12" s="30">
        <v>10000</v>
      </c>
      <c r="R12" s="30">
        <f>P12*Q12</f>
        <v>80000</v>
      </c>
      <c r="S12" s="30">
        <f>R12*0.24</f>
        <v>19200</v>
      </c>
      <c r="T12" s="30">
        <f>R12+S12</f>
        <v>99200</v>
      </c>
    </row>
    <row r="13" spans="1:22" ht="20.25" customHeight="1">
      <c r="A13" s="18">
        <v>2</v>
      </c>
      <c r="B13" s="103"/>
      <c r="C13" s="19"/>
      <c r="D13" s="19"/>
      <c r="E13" s="18"/>
      <c r="F13" s="20"/>
      <c r="G13" s="21"/>
      <c r="H13" s="21"/>
      <c r="I13" s="21"/>
      <c r="J13" s="21"/>
      <c r="K13" s="20"/>
      <c r="L13" s="21"/>
      <c r="M13" s="21"/>
      <c r="N13" s="21"/>
      <c r="O13" s="21"/>
      <c r="P13" s="20"/>
      <c r="Q13" s="21"/>
      <c r="R13" s="21"/>
      <c r="S13" s="21"/>
      <c r="T13" s="21"/>
    </row>
    <row r="14" spans="1:22" ht="20.25" customHeight="1">
      <c r="A14" s="18">
        <v>3</v>
      </c>
      <c r="B14" s="103"/>
      <c r="C14" s="19"/>
      <c r="D14" s="19"/>
      <c r="E14" s="18"/>
      <c r="F14" s="20"/>
      <c r="G14" s="21"/>
      <c r="H14" s="21"/>
      <c r="I14" s="21"/>
      <c r="J14" s="21"/>
      <c r="K14" s="20"/>
      <c r="L14" s="21"/>
      <c r="M14" s="21"/>
      <c r="N14" s="21"/>
      <c r="O14" s="21"/>
      <c r="P14" s="20"/>
      <c r="Q14" s="21"/>
      <c r="R14" s="21"/>
      <c r="S14" s="21"/>
      <c r="T14" s="21"/>
    </row>
    <row r="15" spans="1:22" ht="20.25" customHeight="1">
      <c r="A15" s="18">
        <v>4</v>
      </c>
      <c r="B15" s="103"/>
      <c r="C15" s="19"/>
      <c r="D15" s="19"/>
      <c r="E15" s="18"/>
      <c r="F15" s="20"/>
      <c r="G15" s="21"/>
      <c r="H15" s="21"/>
      <c r="I15" s="21"/>
      <c r="J15" s="21"/>
      <c r="K15" s="20"/>
      <c r="L15" s="21"/>
      <c r="M15" s="21"/>
      <c r="N15" s="21"/>
      <c r="O15" s="21"/>
      <c r="P15" s="20"/>
      <c r="Q15" s="21"/>
      <c r="R15" s="21"/>
      <c r="S15" s="21"/>
      <c r="T15" s="21"/>
    </row>
    <row r="16" spans="1:22" ht="20.25" customHeight="1">
      <c r="A16" s="18" t="s">
        <v>63</v>
      </c>
      <c r="B16" s="104"/>
      <c r="C16" s="19"/>
      <c r="D16" s="19"/>
      <c r="E16" s="18"/>
      <c r="F16" s="20"/>
      <c r="G16" s="21"/>
      <c r="H16" s="21"/>
      <c r="I16" s="21"/>
      <c r="J16" s="21"/>
      <c r="K16" s="20"/>
      <c r="L16" s="21"/>
      <c r="M16" s="21"/>
      <c r="N16" s="21"/>
      <c r="O16" s="21"/>
      <c r="P16" s="20"/>
      <c r="Q16" s="21"/>
      <c r="R16" s="21"/>
      <c r="S16" s="21"/>
      <c r="T16" s="21"/>
    </row>
    <row r="17" spans="1:20">
      <c r="A17" s="139" t="s">
        <v>57</v>
      </c>
      <c r="B17" s="140"/>
      <c r="C17" s="140"/>
      <c r="D17" s="140"/>
      <c r="E17" s="141"/>
      <c r="F17" s="22"/>
      <c r="G17" s="22"/>
      <c r="H17" s="23">
        <f>SUM(H12:H16)</f>
        <v>100000</v>
      </c>
      <c r="I17" s="23">
        <f>SUM(I12:I16)</f>
        <v>24000</v>
      </c>
      <c r="J17" s="23">
        <f>SUM(J12:J16)</f>
        <v>124000</v>
      </c>
      <c r="K17" s="24"/>
      <c r="L17" s="24"/>
      <c r="M17" s="24">
        <f>SUM(M12:M16)</f>
        <v>20000</v>
      </c>
      <c r="N17" s="24">
        <f>SUM(N12:N16)</f>
        <v>4800</v>
      </c>
      <c r="O17" s="24">
        <f>SUM(O12:O16)</f>
        <v>24800</v>
      </c>
      <c r="P17" s="25"/>
      <c r="Q17" s="25"/>
      <c r="R17" s="25">
        <f>SUM(R12:R16)</f>
        <v>80000</v>
      </c>
      <c r="S17" s="25">
        <f>SUM(S12:S16)</f>
        <v>19200</v>
      </c>
      <c r="T17" s="25">
        <f>SUM(T12:T16)</f>
        <v>99200</v>
      </c>
    </row>
    <row r="18" spans="1:20" ht="33.75" customHeight="1">
      <c r="A18" s="27">
        <v>1</v>
      </c>
      <c r="B18" s="102" t="s">
        <v>101</v>
      </c>
      <c r="C18" s="28"/>
      <c r="D18" s="28" t="s">
        <v>55</v>
      </c>
      <c r="E18" s="27" t="s">
        <v>56</v>
      </c>
      <c r="F18" s="29">
        <v>1</v>
      </c>
      <c r="G18" s="30">
        <v>100000</v>
      </c>
      <c r="H18" s="30">
        <f>F18*G18</f>
        <v>100000</v>
      </c>
      <c r="I18" s="30">
        <f>H18*0.24</f>
        <v>24000</v>
      </c>
      <c r="J18" s="30">
        <f>H18+I18</f>
        <v>124000</v>
      </c>
      <c r="K18" s="29">
        <v>0</v>
      </c>
      <c r="L18" s="30"/>
      <c r="M18" s="30">
        <f>K18*L18</f>
        <v>0</v>
      </c>
      <c r="N18" s="30">
        <f>M18*0.24</f>
        <v>0</v>
      </c>
      <c r="O18" s="30">
        <f>M18+N18</f>
        <v>0</v>
      </c>
      <c r="P18" s="29">
        <v>1</v>
      </c>
      <c r="Q18" s="30">
        <v>100000</v>
      </c>
      <c r="R18" s="30">
        <f>P18*Q18</f>
        <v>100000</v>
      </c>
      <c r="S18" s="30">
        <f>R18*0.24</f>
        <v>24000</v>
      </c>
      <c r="T18" s="30">
        <f>R18+S18</f>
        <v>124000</v>
      </c>
    </row>
    <row r="19" spans="1:20" ht="19.5" customHeight="1">
      <c r="A19" s="18">
        <v>2</v>
      </c>
      <c r="B19" s="103"/>
      <c r="C19" s="19"/>
      <c r="D19" s="19"/>
      <c r="E19" s="18"/>
      <c r="F19" s="20"/>
      <c r="G19" s="21"/>
      <c r="H19" s="21"/>
      <c r="I19" s="21"/>
      <c r="J19" s="21"/>
      <c r="K19" s="20"/>
      <c r="L19" s="21"/>
      <c r="M19" s="21"/>
      <c r="N19" s="21"/>
      <c r="O19" s="21"/>
      <c r="P19" s="20"/>
      <c r="Q19" s="21"/>
      <c r="R19" s="21"/>
      <c r="S19" s="21"/>
      <c r="T19" s="21"/>
    </row>
    <row r="20" spans="1:20" ht="19.5" customHeight="1">
      <c r="A20" s="18">
        <v>3</v>
      </c>
      <c r="B20" s="103"/>
      <c r="C20" s="19"/>
      <c r="D20" s="19"/>
      <c r="E20" s="18"/>
      <c r="F20" s="20"/>
      <c r="G20" s="21"/>
      <c r="H20" s="21"/>
      <c r="I20" s="21"/>
      <c r="J20" s="21"/>
      <c r="K20" s="20"/>
      <c r="L20" s="21"/>
      <c r="M20" s="21"/>
      <c r="N20" s="21"/>
      <c r="O20" s="21"/>
      <c r="P20" s="20"/>
      <c r="Q20" s="21"/>
      <c r="R20" s="21"/>
      <c r="S20" s="21"/>
      <c r="T20" s="21"/>
    </row>
    <row r="21" spans="1:20" ht="19.5" customHeight="1">
      <c r="A21" s="18">
        <v>4</v>
      </c>
      <c r="B21" s="103"/>
      <c r="C21" s="19"/>
      <c r="D21" s="19"/>
      <c r="E21" s="18"/>
      <c r="F21" s="20"/>
      <c r="G21" s="21"/>
      <c r="H21" s="21"/>
      <c r="I21" s="21"/>
      <c r="J21" s="21"/>
      <c r="K21" s="20"/>
      <c r="L21" s="21"/>
      <c r="M21" s="21"/>
      <c r="N21" s="21"/>
      <c r="O21" s="21"/>
      <c r="P21" s="20"/>
      <c r="Q21" s="21"/>
      <c r="R21" s="21"/>
      <c r="S21" s="21"/>
      <c r="T21" s="21"/>
    </row>
    <row r="22" spans="1:20" ht="19.5" customHeight="1">
      <c r="A22" s="18" t="s">
        <v>63</v>
      </c>
      <c r="B22" s="104"/>
      <c r="C22" s="19"/>
      <c r="D22" s="19"/>
      <c r="E22" s="18"/>
      <c r="F22" s="20"/>
      <c r="G22" s="21"/>
      <c r="H22" s="21"/>
      <c r="I22" s="21"/>
      <c r="J22" s="21"/>
      <c r="K22" s="20"/>
      <c r="L22" s="21"/>
      <c r="M22" s="21"/>
      <c r="N22" s="21"/>
      <c r="O22" s="21"/>
      <c r="P22" s="20"/>
      <c r="Q22" s="21"/>
      <c r="R22" s="21"/>
      <c r="S22" s="21"/>
      <c r="T22" s="21"/>
    </row>
    <row r="23" spans="1:20">
      <c r="A23" s="139" t="s">
        <v>57</v>
      </c>
      <c r="B23" s="140"/>
      <c r="C23" s="140"/>
      <c r="D23" s="140"/>
      <c r="E23" s="141"/>
      <c r="F23" s="22"/>
      <c r="G23" s="22"/>
      <c r="H23" s="23">
        <f>SUM(H18:H22)</f>
        <v>100000</v>
      </c>
      <c r="I23" s="23">
        <f>SUM(I18:I22)</f>
        <v>24000</v>
      </c>
      <c r="J23" s="23">
        <f>SUM(J18:J22)</f>
        <v>124000</v>
      </c>
      <c r="K23" s="24"/>
      <c r="L23" s="24"/>
      <c r="M23" s="24">
        <f>SUM(M18:M22)</f>
        <v>0</v>
      </c>
      <c r="N23" s="24">
        <f>SUM(N18:N22)</f>
        <v>0</v>
      </c>
      <c r="O23" s="24">
        <f>SUM(O18:O22)</f>
        <v>0</v>
      </c>
      <c r="P23" s="25"/>
      <c r="Q23" s="25"/>
      <c r="R23" s="25">
        <f>SUM(R18:R22)</f>
        <v>100000</v>
      </c>
      <c r="S23" s="25">
        <f>SUM(S18:S22)</f>
        <v>24000</v>
      </c>
      <c r="T23" s="25">
        <f>SUM(T18:T22)</f>
        <v>124000</v>
      </c>
    </row>
    <row r="24" spans="1:20" ht="33.75" customHeight="1">
      <c r="A24" s="27">
        <v>1</v>
      </c>
      <c r="B24" s="102" t="s">
        <v>101</v>
      </c>
      <c r="C24" s="28"/>
      <c r="D24" s="28" t="s">
        <v>55</v>
      </c>
      <c r="E24" s="27" t="s">
        <v>56</v>
      </c>
      <c r="F24" s="29">
        <v>10</v>
      </c>
      <c r="G24" s="30">
        <v>10000</v>
      </c>
      <c r="H24" s="30">
        <f>F24*G24</f>
        <v>100000</v>
      </c>
      <c r="I24" s="30">
        <f>H24*0.24</f>
        <v>24000</v>
      </c>
      <c r="J24" s="30">
        <f>H24+I24</f>
        <v>124000</v>
      </c>
      <c r="K24" s="29">
        <v>2</v>
      </c>
      <c r="L24" s="30">
        <v>10000</v>
      </c>
      <c r="M24" s="30">
        <f>K24*L24</f>
        <v>20000</v>
      </c>
      <c r="N24" s="30">
        <f>M24*0.24</f>
        <v>4800</v>
      </c>
      <c r="O24" s="30">
        <f>M24+N24</f>
        <v>24800</v>
      </c>
      <c r="P24" s="29">
        <v>8</v>
      </c>
      <c r="Q24" s="30">
        <v>10000</v>
      </c>
      <c r="R24" s="30">
        <f>P24*Q24</f>
        <v>80000</v>
      </c>
      <c r="S24" s="30">
        <f>R24*0.24</f>
        <v>19200</v>
      </c>
      <c r="T24" s="30">
        <f>R24+S24</f>
        <v>99200</v>
      </c>
    </row>
    <row r="25" spans="1:20" ht="18" customHeight="1">
      <c r="A25" s="18">
        <v>2</v>
      </c>
      <c r="B25" s="103"/>
      <c r="C25" s="19"/>
      <c r="D25" s="19"/>
      <c r="E25" s="18"/>
      <c r="F25" s="20"/>
      <c r="G25" s="21"/>
      <c r="H25" s="21"/>
      <c r="I25" s="21"/>
      <c r="J25" s="21"/>
      <c r="K25" s="20"/>
      <c r="L25" s="21"/>
      <c r="M25" s="21"/>
      <c r="N25" s="21"/>
      <c r="O25" s="21"/>
      <c r="P25" s="20"/>
      <c r="Q25" s="21"/>
      <c r="R25" s="21"/>
      <c r="S25" s="21"/>
      <c r="T25" s="21"/>
    </row>
    <row r="26" spans="1:20" ht="18" customHeight="1">
      <c r="A26" s="18">
        <v>3</v>
      </c>
      <c r="B26" s="103"/>
      <c r="C26" s="19"/>
      <c r="D26" s="19"/>
      <c r="E26" s="18"/>
      <c r="F26" s="20"/>
      <c r="G26" s="21"/>
      <c r="H26" s="21"/>
      <c r="I26" s="21"/>
      <c r="J26" s="21"/>
      <c r="K26" s="20"/>
      <c r="L26" s="21"/>
      <c r="M26" s="21"/>
      <c r="N26" s="21"/>
      <c r="O26" s="21"/>
      <c r="P26" s="20"/>
      <c r="Q26" s="21"/>
      <c r="R26" s="21"/>
      <c r="S26" s="21"/>
      <c r="T26" s="21"/>
    </row>
    <row r="27" spans="1:20" ht="18" customHeight="1">
      <c r="A27" s="18">
        <v>4</v>
      </c>
      <c r="B27" s="103"/>
      <c r="C27" s="19"/>
      <c r="D27" s="19"/>
      <c r="E27" s="18"/>
      <c r="F27" s="20"/>
      <c r="G27" s="21"/>
      <c r="H27" s="21"/>
      <c r="I27" s="21"/>
      <c r="J27" s="21"/>
      <c r="K27" s="20"/>
      <c r="L27" s="21"/>
      <c r="M27" s="21"/>
      <c r="N27" s="21"/>
      <c r="O27" s="21"/>
      <c r="P27" s="20"/>
      <c r="Q27" s="21"/>
      <c r="R27" s="21"/>
      <c r="S27" s="21"/>
      <c r="T27" s="21"/>
    </row>
    <row r="28" spans="1:20" ht="18" customHeight="1">
      <c r="A28" s="18" t="s">
        <v>63</v>
      </c>
      <c r="B28" s="104"/>
      <c r="C28" s="19"/>
      <c r="D28" s="19"/>
      <c r="E28" s="18"/>
      <c r="F28" s="20"/>
      <c r="G28" s="21"/>
      <c r="H28" s="21"/>
      <c r="I28" s="21"/>
      <c r="J28" s="21"/>
      <c r="K28" s="20"/>
      <c r="L28" s="21"/>
      <c r="M28" s="21"/>
      <c r="N28" s="21"/>
      <c r="O28" s="21"/>
      <c r="P28" s="20"/>
      <c r="Q28" s="21"/>
      <c r="R28" s="21"/>
      <c r="S28" s="21"/>
      <c r="T28" s="21"/>
    </row>
    <row r="29" spans="1:20">
      <c r="A29" s="139" t="s">
        <v>57</v>
      </c>
      <c r="B29" s="140"/>
      <c r="C29" s="140"/>
      <c r="D29" s="140"/>
      <c r="E29" s="141"/>
      <c r="F29" s="22"/>
      <c r="G29" s="22"/>
      <c r="H29" s="23">
        <f>SUM(H24:H28)</f>
        <v>100000</v>
      </c>
      <c r="I29" s="23">
        <f>SUM(I24:I28)</f>
        <v>24000</v>
      </c>
      <c r="J29" s="23">
        <f>SUM(J24:J28)</f>
        <v>124000</v>
      </c>
      <c r="K29" s="24"/>
      <c r="L29" s="24"/>
      <c r="M29" s="24">
        <f>SUM(M24:M28)</f>
        <v>20000</v>
      </c>
      <c r="N29" s="24">
        <f>SUM(N24:N28)</f>
        <v>4800</v>
      </c>
      <c r="O29" s="24">
        <f>SUM(O24:O28)</f>
        <v>24800</v>
      </c>
      <c r="P29" s="25"/>
      <c r="Q29" s="25"/>
      <c r="R29" s="25">
        <f>SUM(R24:R28)</f>
        <v>80000</v>
      </c>
      <c r="S29" s="25">
        <f>SUM(S24:S28)</f>
        <v>19200</v>
      </c>
      <c r="T29" s="25">
        <f>SUM(T24:T28)</f>
        <v>99200</v>
      </c>
    </row>
    <row r="30" spans="1:20" ht="33.75" customHeight="1">
      <c r="A30" s="27">
        <v>1</v>
      </c>
      <c r="B30" s="102" t="s">
        <v>101</v>
      </c>
      <c r="C30" s="28"/>
      <c r="D30" s="28" t="s">
        <v>55</v>
      </c>
      <c r="E30" s="27" t="s">
        <v>56</v>
      </c>
      <c r="F30" s="29">
        <v>10</v>
      </c>
      <c r="G30" s="30">
        <v>10000</v>
      </c>
      <c r="H30" s="30">
        <f>F30*G30</f>
        <v>100000</v>
      </c>
      <c r="I30" s="30">
        <f>H30*0.24</f>
        <v>24000</v>
      </c>
      <c r="J30" s="30">
        <f>H30+I30</f>
        <v>124000</v>
      </c>
      <c r="K30" s="29">
        <v>2</v>
      </c>
      <c r="L30" s="30">
        <v>10000</v>
      </c>
      <c r="M30" s="30">
        <f>K30*L30</f>
        <v>20000</v>
      </c>
      <c r="N30" s="30">
        <f>M30*0.24</f>
        <v>4800</v>
      </c>
      <c r="O30" s="30">
        <f>M30+N30</f>
        <v>24800</v>
      </c>
      <c r="P30" s="29">
        <v>8</v>
      </c>
      <c r="Q30" s="30">
        <v>10000</v>
      </c>
      <c r="R30" s="30">
        <f>P30*Q30</f>
        <v>80000</v>
      </c>
      <c r="S30" s="30">
        <f>R30*0.24</f>
        <v>19200</v>
      </c>
      <c r="T30" s="30">
        <f>R30+S30</f>
        <v>99200</v>
      </c>
    </row>
    <row r="31" spans="1:20" ht="17.25" customHeight="1">
      <c r="A31" s="18">
        <v>2</v>
      </c>
      <c r="B31" s="103"/>
      <c r="C31" s="19"/>
      <c r="D31" s="19"/>
      <c r="E31" s="18"/>
      <c r="F31" s="20"/>
      <c r="G31" s="21"/>
      <c r="H31" s="21"/>
      <c r="I31" s="21"/>
      <c r="J31" s="21"/>
      <c r="K31" s="20"/>
      <c r="L31" s="21"/>
      <c r="M31" s="21"/>
      <c r="N31" s="21"/>
      <c r="O31" s="21"/>
      <c r="P31" s="20"/>
      <c r="Q31" s="21"/>
      <c r="R31" s="21"/>
      <c r="S31" s="21"/>
      <c r="T31" s="21"/>
    </row>
    <row r="32" spans="1:20" ht="17.25" customHeight="1">
      <c r="A32" s="18">
        <v>3</v>
      </c>
      <c r="B32" s="103"/>
      <c r="C32" s="19"/>
      <c r="D32" s="19"/>
      <c r="E32" s="18"/>
      <c r="F32" s="20"/>
      <c r="G32" s="21"/>
      <c r="H32" s="21"/>
      <c r="I32" s="21"/>
      <c r="J32" s="21"/>
      <c r="K32" s="20"/>
      <c r="L32" s="21"/>
      <c r="M32" s="21"/>
      <c r="N32" s="21"/>
      <c r="O32" s="21"/>
      <c r="P32" s="20"/>
      <c r="Q32" s="21"/>
      <c r="R32" s="21"/>
      <c r="S32" s="21"/>
      <c r="T32" s="21"/>
    </row>
    <row r="33" spans="1:20" ht="17.25" customHeight="1">
      <c r="A33" s="18">
        <v>4</v>
      </c>
      <c r="B33" s="103"/>
      <c r="C33" s="19"/>
      <c r="D33" s="19"/>
      <c r="E33" s="18"/>
      <c r="F33" s="20"/>
      <c r="G33" s="21"/>
      <c r="H33" s="21"/>
      <c r="I33" s="21"/>
      <c r="J33" s="21"/>
      <c r="K33" s="20"/>
      <c r="L33" s="21"/>
      <c r="M33" s="21"/>
      <c r="N33" s="21"/>
      <c r="O33" s="21"/>
      <c r="P33" s="20"/>
      <c r="Q33" s="21"/>
      <c r="R33" s="21"/>
      <c r="S33" s="21"/>
      <c r="T33" s="21"/>
    </row>
    <row r="34" spans="1:20" ht="17.25" customHeight="1">
      <c r="A34" s="18" t="s">
        <v>63</v>
      </c>
      <c r="B34" s="104"/>
      <c r="C34" s="19"/>
      <c r="D34" s="19"/>
      <c r="E34" s="18"/>
      <c r="F34" s="20"/>
      <c r="G34" s="21"/>
      <c r="H34" s="21"/>
      <c r="I34" s="21"/>
      <c r="J34" s="21"/>
      <c r="K34" s="20"/>
      <c r="L34" s="21"/>
      <c r="M34" s="21"/>
      <c r="N34" s="21"/>
      <c r="O34" s="21"/>
      <c r="P34" s="20"/>
      <c r="Q34" s="21"/>
      <c r="R34" s="21"/>
      <c r="S34" s="21"/>
      <c r="T34" s="21"/>
    </row>
    <row r="35" spans="1:20">
      <c r="A35" s="139" t="s">
        <v>57</v>
      </c>
      <c r="B35" s="140"/>
      <c r="C35" s="140"/>
      <c r="D35" s="140"/>
      <c r="E35" s="141"/>
      <c r="F35" s="22"/>
      <c r="G35" s="22"/>
      <c r="H35" s="23">
        <f>SUM(H30:H34)</f>
        <v>100000</v>
      </c>
      <c r="I35" s="23">
        <f>SUM(I30:I34)</f>
        <v>24000</v>
      </c>
      <c r="J35" s="23">
        <f>SUM(J30:J34)</f>
        <v>124000</v>
      </c>
      <c r="K35" s="24"/>
      <c r="L35" s="24"/>
      <c r="M35" s="24">
        <f>SUM(M30:M34)</f>
        <v>20000</v>
      </c>
      <c r="N35" s="24">
        <f>SUM(N30:N34)</f>
        <v>4800</v>
      </c>
      <c r="O35" s="24">
        <f>SUM(O30:O34)</f>
        <v>24800</v>
      </c>
      <c r="P35" s="25"/>
      <c r="Q35" s="25"/>
      <c r="R35" s="25">
        <f>SUM(R30:R34)</f>
        <v>80000</v>
      </c>
      <c r="S35" s="25">
        <f>SUM(S30:S34)</f>
        <v>19200</v>
      </c>
      <c r="T35" s="25">
        <f>SUM(T30:T34)</f>
        <v>99200</v>
      </c>
    </row>
    <row r="36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142" t="s">
        <v>36</v>
      </c>
      <c r="B37" s="143"/>
      <c r="C37" s="143"/>
      <c r="D37" s="143"/>
      <c r="E37" s="143"/>
      <c r="F37" s="31"/>
      <c r="G37" s="31"/>
      <c r="H37" s="32">
        <f>H29+H23+H17+H35</f>
        <v>400000</v>
      </c>
      <c r="I37" s="32">
        <f>I29+I23+I17+I35</f>
        <v>96000</v>
      </c>
      <c r="J37" s="32">
        <f>J29+J23+J17+J35</f>
        <v>496000</v>
      </c>
      <c r="K37" s="33"/>
      <c r="L37" s="33"/>
      <c r="M37" s="33">
        <f>M29+M23+M17+M35</f>
        <v>60000</v>
      </c>
      <c r="N37" s="33">
        <f>N29+N23+N17+N35</f>
        <v>14400</v>
      </c>
      <c r="O37" s="33">
        <f>O29+O23+O17+O35</f>
        <v>74400</v>
      </c>
      <c r="P37" s="34"/>
      <c r="Q37" s="34"/>
      <c r="R37" s="34">
        <f>R29+R23+R17+R35</f>
        <v>340000</v>
      </c>
      <c r="S37" s="34">
        <f>S29+S23+S17+S35</f>
        <v>81600</v>
      </c>
      <c r="T37" s="34">
        <f>T29+T23+T17+T35</f>
        <v>421600</v>
      </c>
    </row>
    <row r="38" spans="1:20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3"/>
    </row>
    <row r="39" spans="1:20">
      <c r="A39" s="97" t="s">
        <v>58</v>
      </c>
      <c r="B39" s="131" t="s">
        <v>59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85"/>
      <c r="P39" s="85"/>
      <c r="Q39" s="132" t="s">
        <v>60</v>
      </c>
      <c r="R39" s="132"/>
      <c r="S39" s="132"/>
      <c r="T39" s="133"/>
    </row>
    <row r="40" spans="1:20">
      <c r="A40" s="97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35"/>
      <c r="R40" s="35"/>
      <c r="S40" s="35"/>
      <c r="T40" s="98"/>
    </row>
    <row r="41" spans="1:20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134" t="s">
        <v>61</v>
      </c>
      <c r="R41" s="134"/>
      <c r="S41" s="134"/>
      <c r="T41" s="135"/>
    </row>
    <row r="42" spans="1:20">
      <c r="A42" s="9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134"/>
      <c r="R42" s="134"/>
      <c r="S42" s="134"/>
      <c r="T42" s="135"/>
    </row>
    <row r="43" spans="1:20">
      <c r="A43" s="9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134"/>
      <c r="R43" s="134"/>
      <c r="S43" s="134"/>
      <c r="T43" s="135"/>
    </row>
    <row r="44" spans="1:20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136" t="s">
        <v>62</v>
      </c>
      <c r="R44" s="136"/>
      <c r="S44" s="136"/>
      <c r="T44" s="137"/>
    </row>
    <row r="47" spans="1:20">
      <c r="A47" s="8"/>
      <c r="M47" s="6"/>
      <c r="N47" s="6"/>
      <c r="O47" s="6"/>
      <c r="P47" s="6"/>
      <c r="Q47" s="6"/>
      <c r="R47" s="7"/>
      <c r="S47" s="7"/>
      <c r="T47" s="7"/>
    </row>
    <row r="48" spans="1:20">
      <c r="B48" s="100" t="s">
        <v>102</v>
      </c>
      <c r="C48" s="81"/>
      <c r="F48" s="5"/>
      <c r="G48" s="5"/>
      <c r="H48" s="5"/>
      <c r="I48" s="5"/>
      <c r="J48" s="5"/>
      <c r="K48" s="7"/>
      <c r="L48" s="5"/>
      <c r="N48" s="6"/>
      <c r="O48" s="6"/>
      <c r="S48" s="7"/>
    </row>
    <row r="49" spans="2:20">
      <c r="B49" s="101" t="s">
        <v>86</v>
      </c>
      <c r="C49" s="80"/>
      <c r="F49" s="5"/>
      <c r="G49" s="7"/>
      <c r="H49" s="7"/>
      <c r="I49" s="7"/>
      <c r="J49" s="5"/>
      <c r="K49" s="7"/>
      <c r="L49" s="5"/>
      <c r="S49" s="7"/>
      <c r="T49" s="7"/>
    </row>
    <row r="50" spans="2:20">
      <c r="B50" s="101" t="s">
        <v>87</v>
      </c>
      <c r="C50" s="80"/>
      <c r="F50" s="5"/>
      <c r="G50" s="7"/>
      <c r="H50" s="7"/>
      <c r="I50" s="7"/>
      <c r="J50" s="5"/>
      <c r="K50" s="7"/>
      <c r="L50" s="5"/>
      <c r="S50" s="7"/>
    </row>
    <row r="51" spans="2:20">
      <c r="B51" s="101" t="s">
        <v>88</v>
      </c>
      <c r="C51" s="80"/>
      <c r="F51" s="5"/>
      <c r="G51" s="5"/>
      <c r="H51" s="7"/>
      <c r="I51" s="7"/>
      <c r="J51" s="5"/>
      <c r="K51" s="7"/>
      <c r="L51" s="5"/>
    </row>
    <row r="52" spans="2:20">
      <c r="B52" s="101" t="s">
        <v>89</v>
      </c>
      <c r="C52" s="80"/>
      <c r="F52" s="5"/>
      <c r="G52" s="5"/>
      <c r="H52" s="5"/>
      <c r="I52" s="7"/>
      <c r="J52" s="5"/>
      <c r="K52" s="7"/>
      <c r="L52" s="5"/>
    </row>
    <row r="53" spans="2:20">
      <c r="B53" s="101" t="s">
        <v>90</v>
      </c>
      <c r="C53" s="80"/>
      <c r="F53" s="5"/>
      <c r="G53" s="5"/>
      <c r="H53" s="5"/>
      <c r="I53" s="5"/>
      <c r="J53" s="5"/>
      <c r="K53" s="7"/>
      <c r="L53" s="5"/>
      <c r="P53" s="5"/>
      <c r="Q53" s="5"/>
    </row>
    <row r="54" spans="2:20">
      <c r="B54" s="101" t="s">
        <v>91</v>
      </c>
      <c r="C54" s="80"/>
      <c r="F54" s="5"/>
      <c r="G54" s="5"/>
      <c r="H54" s="5"/>
      <c r="I54" s="5"/>
      <c r="J54" s="5"/>
      <c r="K54" s="7"/>
      <c r="L54" s="5"/>
      <c r="P54" s="5"/>
      <c r="Q54" s="5"/>
    </row>
    <row r="55" spans="2:20">
      <c r="B55" s="101" t="s">
        <v>92</v>
      </c>
      <c r="C55" s="80"/>
      <c r="F55" s="5"/>
      <c r="G55" s="7"/>
      <c r="H55" s="5"/>
      <c r="I55" s="7"/>
      <c r="J55" s="5"/>
      <c r="K55" s="5"/>
      <c r="L55" s="5"/>
      <c r="P55" s="5"/>
      <c r="Q55" s="5"/>
    </row>
    <row r="56" spans="2:20">
      <c r="B56" s="101" t="s">
        <v>93</v>
      </c>
      <c r="C56" s="80"/>
      <c r="F56" s="5"/>
      <c r="G56" s="5"/>
      <c r="H56" s="5"/>
      <c r="I56" s="5"/>
      <c r="J56" s="5"/>
      <c r="K56" s="7"/>
      <c r="L56" s="5"/>
      <c r="P56" s="5"/>
      <c r="Q56" s="5"/>
    </row>
    <row r="57" spans="2:20">
      <c r="B57" s="101" t="s">
        <v>94</v>
      </c>
      <c r="C57" s="80"/>
      <c r="F57" s="5"/>
      <c r="G57" s="5"/>
      <c r="H57" s="5"/>
      <c r="I57" s="5"/>
      <c r="J57" s="5"/>
      <c r="K57" s="7"/>
      <c r="L57" s="5"/>
      <c r="P57" s="5"/>
      <c r="Q57" s="5"/>
    </row>
    <row r="58" spans="2:20">
      <c r="B58" s="101" t="s">
        <v>95</v>
      </c>
      <c r="C58" s="80"/>
      <c r="P58" s="5"/>
      <c r="Q58" s="5"/>
    </row>
    <row r="59" spans="2:20">
      <c r="B59" s="101" t="s">
        <v>96</v>
      </c>
      <c r="C59" s="80"/>
      <c r="P59" s="5"/>
      <c r="Q59" s="5"/>
    </row>
    <row r="60" spans="2:20">
      <c r="B60" s="101" t="s">
        <v>97</v>
      </c>
      <c r="C60" s="80"/>
      <c r="P60" s="5"/>
      <c r="Q60" s="5"/>
    </row>
    <row r="61" spans="2:20">
      <c r="B61" s="101" t="s">
        <v>98</v>
      </c>
      <c r="C61" s="80"/>
      <c r="P61" s="5"/>
      <c r="Q61" s="5"/>
    </row>
    <row r="62" spans="2:20">
      <c r="B62" s="101" t="s">
        <v>99</v>
      </c>
      <c r="C62" s="80"/>
    </row>
    <row r="63" spans="2:20">
      <c r="B63" s="101" t="s">
        <v>100</v>
      </c>
      <c r="C63" s="80"/>
    </row>
  </sheetData>
  <mergeCells count="35">
    <mergeCell ref="B39:N39"/>
    <mergeCell ref="Q39:T39"/>
    <mergeCell ref="Q41:T43"/>
    <mergeCell ref="Q44:T44"/>
    <mergeCell ref="A1:T1"/>
    <mergeCell ref="A17:E17"/>
    <mergeCell ref="A23:E23"/>
    <mergeCell ref="A29:E29"/>
    <mergeCell ref="A35:E35"/>
    <mergeCell ref="A37:E37"/>
    <mergeCell ref="A2:A8"/>
    <mergeCell ref="B2:E2"/>
    <mergeCell ref="B3:E3"/>
    <mergeCell ref="B4:E4"/>
    <mergeCell ref="B5:E5"/>
    <mergeCell ref="B6:E6"/>
    <mergeCell ref="A10:A11"/>
    <mergeCell ref="B10:B11"/>
    <mergeCell ref="D10:D11"/>
    <mergeCell ref="E10:E11"/>
    <mergeCell ref="F10:J10"/>
    <mergeCell ref="C10:C11"/>
    <mergeCell ref="R2:T8"/>
    <mergeCell ref="K10:O10"/>
    <mergeCell ref="P10:T10"/>
    <mergeCell ref="B12:B16"/>
    <mergeCell ref="B18:B22"/>
    <mergeCell ref="B30:B34"/>
    <mergeCell ref="F2:Q2"/>
    <mergeCell ref="F3:Q3"/>
    <mergeCell ref="F4:Q4"/>
    <mergeCell ref="F5:Q5"/>
    <mergeCell ref="F6:Q6"/>
    <mergeCell ref="L7:Q8"/>
    <mergeCell ref="B24:B28"/>
  </mergeCells>
  <dataValidations count="2">
    <dataValidation type="list" allowBlank="1" showInputMessage="1" showErrorMessage="1" sqref="B24:B28 B12:B16 B18:B22 B30:B34">
      <formula1>$B$49:$B$63</formula1>
    </dataValidation>
    <dataValidation allowBlank="1" showInputMessage="1" showErrorMessage="1" sqref="C18:C22 C24:C28 C30:C34"/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89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workbookViewId="0">
      <selection activeCell="L52" sqref="L52"/>
    </sheetView>
  </sheetViews>
  <sheetFormatPr defaultRowHeight="12.75"/>
  <cols>
    <col min="1" max="1" width="9.140625" style="10"/>
    <col min="2" max="2" width="30.140625" style="11" customWidth="1"/>
    <col min="3" max="3" width="11.140625" style="11" customWidth="1"/>
    <col min="4" max="4" width="30.140625" style="11" customWidth="1"/>
    <col min="5" max="5" width="11.28515625" style="10" customWidth="1"/>
    <col min="6" max="6" width="11" style="10" customWidth="1"/>
    <col min="7" max="7" width="10.85546875" style="10" customWidth="1"/>
    <col min="8" max="8" width="11.85546875" style="10" customWidth="1"/>
    <col min="9" max="9" width="11.5703125" style="10" customWidth="1"/>
    <col min="10" max="10" width="11.7109375" style="10" customWidth="1"/>
    <col min="11" max="11" width="11.28515625" style="10" customWidth="1"/>
    <col min="12" max="12" width="9.140625" style="10"/>
    <col min="13" max="13" width="13" style="10" customWidth="1"/>
    <col min="14" max="15" width="9.140625" style="10"/>
    <col min="16" max="16" width="16.140625" style="10" customWidth="1"/>
    <col min="17" max="16384" width="9.140625" style="10"/>
  </cols>
  <sheetData>
    <row r="1" spans="1:20" ht="15.75">
      <c r="A1" s="138" t="s">
        <v>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2.75" customHeight="1">
      <c r="A2" s="144" t="str">
        <f>'ΠΙΝΑΚΑΣ 1'!A2</f>
        <v>ΣΤΟΙΧΕΙΑ ΑΙΤΗΜΑΤΟΣ</v>
      </c>
      <c r="B2" s="145" t="str">
        <f>'ΠΙΝΑΚΑΣ 1'!B2</f>
        <v>ΜΕΤΡΟ/ΥΠΟΜΕΤΡΟ/ΔΡΑΣΗ/ΥΠΟΔΡΑΣΗ:</v>
      </c>
      <c r="C2" s="145"/>
      <c r="D2" s="145">
        <f>'ΠΙΝΑΚΑΣ 1'!D2</f>
        <v>0</v>
      </c>
      <c r="E2" s="145">
        <f>'ΠΙΝΑΚΑΣ 1'!E2</f>
        <v>0</v>
      </c>
      <c r="F2" s="105" t="str">
        <f>'ΠΙΝΑΚΑΣ 1'!F2</f>
        <v>Μ.19/ΥΜ.19.2/Δ.19.2.Χ/ΥΔ.19.2.Χ.Χ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11"/>
      <c r="R2" s="112"/>
      <c r="S2" s="112"/>
      <c r="T2" s="113"/>
    </row>
    <row r="3" spans="1:20">
      <c r="A3" s="144">
        <f>'ΠΙΝΑΚΑΣ 1'!A3</f>
        <v>0</v>
      </c>
      <c r="B3" s="145" t="str">
        <f>'ΠΙΝΑΚΑΣ 1'!B3</f>
        <v>ΔΙΚΑΙΟΥΧΟΣ:</v>
      </c>
      <c r="C3" s="145"/>
      <c r="D3" s="145">
        <f>'ΠΙΝΑΚΑΣ 1'!D3</f>
        <v>0</v>
      </c>
      <c r="E3" s="145">
        <f>'ΠΙΝΑΚΑΣ 1'!E3</f>
        <v>0</v>
      </c>
      <c r="F3" s="105">
        <f>'ΠΙΝΑΚΑΣ 1'!F3</f>
        <v>0</v>
      </c>
      <c r="G3" s="106">
        <f>'ΠΙΝΑΚΑΣ 1'!G3</f>
        <v>0</v>
      </c>
      <c r="H3" s="106">
        <f>'ΠΙΝΑΚΑΣ 1'!H3</f>
        <v>0</v>
      </c>
      <c r="I3" s="106">
        <f>'ΠΙΝΑΚΑΣ 1'!I3</f>
        <v>0</v>
      </c>
      <c r="J3" s="106">
        <f>'ΠΙΝΑΚΑΣ 1'!J3</f>
        <v>0</v>
      </c>
      <c r="K3" s="106">
        <f>'ΠΙΝΑΚΑΣ 1'!K3</f>
        <v>0</v>
      </c>
      <c r="L3" s="106">
        <f>'ΠΙΝΑΚΑΣ 1'!L3</f>
        <v>0</v>
      </c>
      <c r="M3" s="106">
        <f>'ΠΙΝΑΚΑΣ 1'!M3</f>
        <v>0</v>
      </c>
      <c r="N3" s="106">
        <f>'ΠΙΝΑΚΑΣ 1'!N3</f>
        <v>0</v>
      </c>
      <c r="O3" s="106">
        <f>'ΠΙΝΑΚΑΣ 1'!O3</f>
        <v>0</v>
      </c>
      <c r="P3" s="106">
        <f>'ΠΙΝΑΚΑΣ 1'!P3</f>
        <v>0</v>
      </c>
      <c r="Q3" s="114"/>
      <c r="R3" s="115"/>
      <c r="S3" s="115"/>
      <c r="T3" s="116"/>
    </row>
    <row r="4" spans="1:20">
      <c r="A4" s="144">
        <f>'ΠΙΝΑΚΑΣ 1'!A4</f>
        <v>0</v>
      </c>
      <c r="B4" s="145" t="str">
        <f>'ΠΙΝΑΚΑΣ 1'!B4</f>
        <v>Τίτλος ΠΡΑΞΗΣ :</v>
      </c>
      <c r="C4" s="145"/>
      <c r="D4" s="145">
        <f>'ΠΙΝΑΚΑΣ 1'!D4</f>
        <v>0</v>
      </c>
      <c r="E4" s="145">
        <f>'ΠΙΝΑΚΑΣ 1'!E4</f>
        <v>0</v>
      </c>
      <c r="F4" s="105">
        <f>'ΠΙΝΑΚΑΣ 1'!F4</f>
        <v>0</v>
      </c>
      <c r="G4" s="106">
        <f>'ΠΙΝΑΚΑΣ 1'!G4</f>
        <v>0</v>
      </c>
      <c r="H4" s="106">
        <f>'ΠΙΝΑΚΑΣ 1'!H4</f>
        <v>0</v>
      </c>
      <c r="I4" s="106">
        <f>'ΠΙΝΑΚΑΣ 1'!I4</f>
        <v>0</v>
      </c>
      <c r="J4" s="106">
        <f>'ΠΙΝΑΚΑΣ 1'!J4</f>
        <v>0</v>
      </c>
      <c r="K4" s="106">
        <f>'ΠΙΝΑΚΑΣ 1'!K4</f>
        <v>0</v>
      </c>
      <c r="L4" s="106">
        <f>'ΠΙΝΑΚΑΣ 1'!L4</f>
        <v>0</v>
      </c>
      <c r="M4" s="106">
        <f>'ΠΙΝΑΚΑΣ 1'!M4</f>
        <v>0</v>
      </c>
      <c r="N4" s="106">
        <f>'ΠΙΝΑΚΑΣ 1'!N4</f>
        <v>0</v>
      </c>
      <c r="O4" s="106">
        <f>'ΠΙΝΑΚΑΣ 1'!O4</f>
        <v>0</v>
      </c>
      <c r="P4" s="106">
        <f>'ΠΙΝΑΚΑΣ 1'!P4</f>
        <v>0</v>
      </c>
      <c r="Q4" s="114"/>
      <c r="R4" s="115"/>
      <c r="S4" s="115"/>
      <c r="T4" s="116"/>
    </row>
    <row r="5" spans="1:20">
      <c r="A5" s="144">
        <f>'ΠΙΝΑΚΑΣ 1'!A5</f>
        <v>0</v>
      </c>
      <c r="B5" s="145" t="str">
        <f>'ΠΙΝΑΚΑΣ 1'!B5</f>
        <v>ΚΩΔΙΚΟΣ ΠΡΑΞΗΣ ΠΣΚΕ:</v>
      </c>
      <c r="C5" s="145"/>
      <c r="D5" s="145">
        <f>'ΠΙΝΑΚΑΣ 1'!D5</f>
        <v>0</v>
      </c>
      <c r="E5" s="145">
        <f>'ΠΙΝΑΚΑΣ 1'!E5</f>
        <v>0</v>
      </c>
      <c r="F5" s="105">
        <f>'ΠΙΝΑΚΑΣ 1'!F5</f>
        <v>0</v>
      </c>
      <c r="G5" s="106">
        <f>'ΠΙΝΑΚΑΣ 1'!G5</f>
        <v>0</v>
      </c>
      <c r="H5" s="106">
        <f>'ΠΙΝΑΚΑΣ 1'!H5</f>
        <v>0</v>
      </c>
      <c r="I5" s="106">
        <f>'ΠΙΝΑΚΑΣ 1'!I5</f>
        <v>0</v>
      </c>
      <c r="J5" s="106">
        <f>'ΠΙΝΑΚΑΣ 1'!J5</f>
        <v>0</v>
      </c>
      <c r="K5" s="106">
        <f>'ΠΙΝΑΚΑΣ 1'!K5</f>
        <v>0</v>
      </c>
      <c r="L5" s="106">
        <f>'ΠΙΝΑΚΑΣ 1'!L5</f>
        <v>0</v>
      </c>
      <c r="M5" s="106">
        <f>'ΠΙΝΑΚΑΣ 1'!M5</f>
        <v>0</v>
      </c>
      <c r="N5" s="106">
        <f>'ΠΙΝΑΚΑΣ 1'!N5</f>
        <v>0</v>
      </c>
      <c r="O5" s="106">
        <f>'ΠΙΝΑΚΑΣ 1'!O5</f>
        <v>0</v>
      </c>
      <c r="P5" s="106">
        <f>'ΠΙΝΑΚΑΣ 1'!P5</f>
        <v>0</v>
      </c>
      <c r="Q5" s="114"/>
      <c r="R5" s="115"/>
      <c r="S5" s="115"/>
      <c r="T5" s="116"/>
    </row>
    <row r="6" spans="1:20">
      <c r="A6" s="144">
        <f>'ΠΙΝΑΚΑΣ 1'!A6</f>
        <v>0</v>
      </c>
      <c r="B6" s="145" t="str">
        <f>'ΠΙΝΑΚΑΣ 1'!B6</f>
        <v xml:space="preserve">Κωδικός Ο.Π.Σ.Α.Α: </v>
      </c>
      <c r="C6" s="145"/>
      <c r="D6" s="145">
        <f>'ΠΙΝΑΚΑΣ 1'!D6</f>
        <v>0</v>
      </c>
      <c r="E6" s="145">
        <f>'ΠΙΝΑΚΑΣ 1'!E6</f>
        <v>0</v>
      </c>
      <c r="F6" s="105">
        <f>'ΠΙΝΑΚΑΣ 1'!F6</f>
        <v>0</v>
      </c>
      <c r="G6" s="106">
        <f>'ΠΙΝΑΚΑΣ 1'!G6</f>
        <v>0</v>
      </c>
      <c r="H6" s="106">
        <f>'ΠΙΝΑΚΑΣ 1'!H6</f>
        <v>0</v>
      </c>
      <c r="I6" s="106">
        <f>'ΠΙΝΑΚΑΣ 1'!I6</f>
        <v>0</v>
      </c>
      <c r="J6" s="106">
        <f>'ΠΙΝΑΚΑΣ 1'!J6</f>
        <v>0</v>
      </c>
      <c r="K6" s="106">
        <f>'ΠΙΝΑΚΑΣ 1'!K6</f>
        <v>0</v>
      </c>
      <c r="L6" s="106">
        <f>'ΠΙΝΑΚΑΣ 1'!L6</f>
        <v>0</v>
      </c>
      <c r="M6" s="106">
        <f>'ΠΙΝΑΚΑΣ 1'!M6</f>
        <v>0</v>
      </c>
      <c r="N6" s="106">
        <f>'ΠΙΝΑΚΑΣ 1'!N6</f>
        <v>0</v>
      </c>
      <c r="O6" s="106">
        <f>'ΠΙΝΑΚΑΣ 1'!O6</f>
        <v>0</v>
      </c>
      <c r="P6" s="106">
        <f>'ΠΙΝΑΚΑΣ 1'!P6</f>
        <v>0</v>
      </c>
      <c r="Q6" s="114"/>
      <c r="R6" s="115"/>
      <c r="S6" s="115"/>
      <c r="T6" s="116"/>
    </row>
    <row r="7" spans="1:20" ht="22.5">
      <c r="A7" s="144">
        <f>'ΠΙΝΑΚΑΣ 1'!A7</f>
        <v>0</v>
      </c>
      <c r="B7" s="82" t="str">
        <f>'ΠΙΝΑΚΑΣ 1'!B7</f>
        <v>Αρ. Πληρωμής</v>
      </c>
      <c r="C7" s="82" t="str">
        <f>'ΠΙΝΑΚΑΣ 1'!D7</f>
        <v>Αρ. Πιστοποίησης</v>
      </c>
      <c r="D7" s="82" t="str">
        <f>'ΠΙΝΑΚΑΣ 1'!E7</f>
        <v>ΕΓΚΕΚΡΙΜΕΝΗ ΚΑΘΑΡΗ ΑΞΙΑ ΠΡΑΞΗΣ</v>
      </c>
      <c r="E7" s="82" t="str">
        <f>'ΠΙΝΑΚΑΣ 1'!F7</f>
        <v>ΦΠΑ</v>
      </c>
      <c r="F7" s="82" t="str">
        <f>'ΠΙΝΑΚΑΣ 1'!G7</f>
        <v>ΕΓΚΕΚΡΙΜΕΝΟ Συνολικό Ποσό</v>
      </c>
      <c r="G7" s="82" t="str">
        <f>'ΠΙΝΑΚΑΣ 1'!H7</f>
        <v>ΑΙΤΟΥΜΕΝΗ Καθαρή αξία</v>
      </c>
      <c r="H7" s="82" t="str">
        <f>'ΠΙΝΑΚΑΣ 1'!I7</f>
        <v>ΦΠΑ</v>
      </c>
      <c r="I7" s="82" t="str">
        <f>'ΠΙΝΑΚΑΣ 1'!J7</f>
        <v>ΑΙΤΟΥΜΕΝΟ Συνολικό Ποσό</v>
      </c>
      <c r="J7" s="82" t="str">
        <f>'ΠΙΝΑΚΑΣ 1'!K7</f>
        <v>% ΥΛΟΠΟΙΗΣΗΣ ΠΡΑΞΗΣ</v>
      </c>
      <c r="K7" s="147"/>
      <c r="L7" s="148"/>
      <c r="M7" s="148"/>
      <c r="N7" s="148"/>
      <c r="O7" s="148"/>
      <c r="P7" s="149"/>
      <c r="Q7" s="114"/>
      <c r="R7" s="115"/>
      <c r="S7" s="115"/>
      <c r="T7" s="116"/>
    </row>
    <row r="8" spans="1:20">
      <c r="A8" s="144">
        <f>'ΠΙΝΑΚΑΣ 1'!A8</f>
        <v>0</v>
      </c>
      <c r="B8" s="83">
        <f>'ΠΙΝΑΚΑΣ 1'!B8</f>
        <v>0</v>
      </c>
      <c r="C8" s="83">
        <f>'ΠΙΝΑΚΑΣ 1'!D8</f>
        <v>0</v>
      </c>
      <c r="D8" s="37">
        <f>'ΠΙΝΑΚΑΣ 1'!E8</f>
        <v>0</v>
      </c>
      <c r="E8" s="37">
        <f>'ΠΙΝΑΚΑΣ 1'!F8</f>
        <v>0</v>
      </c>
      <c r="F8" s="37">
        <f>'ΠΙΝΑΚΑΣ 1'!G8</f>
        <v>0</v>
      </c>
      <c r="G8" s="38">
        <f>'ΠΙΝΑΚΑΣ 1'!H8</f>
        <v>0</v>
      </c>
      <c r="H8" s="38">
        <f>'ΠΙΝΑΚΑΣ 1'!I8</f>
        <v>0</v>
      </c>
      <c r="I8" s="38">
        <f>'ΠΙΝΑΚΑΣ 1'!J8</f>
        <v>0</v>
      </c>
      <c r="J8" s="39">
        <f>'ΠΙΝΑΚΑΣ 1'!K8</f>
        <v>0</v>
      </c>
      <c r="K8" s="150"/>
      <c r="L8" s="151"/>
      <c r="M8" s="151"/>
      <c r="N8" s="151"/>
      <c r="O8" s="151"/>
      <c r="P8" s="152"/>
      <c r="Q8" s="117"/>
      <c r="R8" s="118"/>
      <c r="S8" s="118"/>
      <c r="T8" s="119"/>
    </row>
    <row r="9" spans="1:20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0">
      <c r="A10" s="130" t="s">
        <v>45</v>
      </c>
      <c r="B10" s="130" t="s">
        <v>4</v>
      </c>
      <c r="C10" s="130" t="s">
        <v>105</v>
      </c>
      <c r="D10" s="130" t="s">
        <v>5</v>
      </c>
      <c r="E10" s="154" t="s">
        <v>1</v>
      </c>
      <c r="F10" s="154"/>
      <c r="G10" s="154"/>
      <c r="H10" s="154"/>
      <c r="I10" s="154"/>
      <c r="J10" s="154"/>
      <c r="K10" s="154"/>
      <c r="L10" s="154"/>
      <c r="M10" s="146" t="s">
        <v>2</v>
      </c>
      <c r="N10" s="146"/>
      <c r="O10" s="146"/>
      <c r="P10" s="146"/>
      <c r="Q10" s="161" t="s">
        <v>3</v>
      </c>
      <c r="R10" s="161"/>
      <c r="S10" s="161"/>
      <c r="T10" s="161"/>
    </row>
    <row r="11" spans="1:20" ht="27">
      <c r="A11" s="130"/>
      <c r="B11" s="130"/>
      <c r="C11" s="130"/>
      <c r="D11" s="130"/>
      <c r="E11" s="52" t="s">
        <v>66</v>
      </c>
      <c r="F11" s="52" t="s">
        <v>67</v>
      </c>
      <c r="G11" s="52" t="s">
        <v>68</v>
      </c>
      <c r="H11" s="52" t="s">
        <v>69</v>
      </c>
      <c r="I11" s="52" t="s">
        <v>70</v>
      </c>
      <c r="J11" s="52" t="s">
        <v>6</v>
      </c>
      <c r="K11" s="52" t="s">
        <v>71</v>
      </c>
      <c r="L11" s="52" t="s">
        <v>72</v>
      </c>
      <c r="M11" s="53" t="s">
        <v>73</v>
      </c>
      <c r="N11" s="53" t="s">
        <v>74</v>
      </c>
      <c r="O11" s="53" t="s">
        <v>75</v>
      </c>
      <c r="P11" s="53" t="s">
        <v>76</v>
      </c>
      <c r="Q11" s="54" t="s">
        <v>51</v>
      </c>
      <c r="R11" s="54" t="s">
        <v>7</v>
      </c>
      <c r="S11" s="54" t="s">
        <v>53</v>
      </c>
      <c r="T11" s="54" t="s">
        <v>12</v>
      </c>
    </row>
    <row r="12" spans="1:20" ht="33.75">
      <c r="A12" s="55">
        <v>1</v>
      </c>
      <c r="B12" s="155" t="s">
        <v>101</v>
      </c>
      <c r="C12" s="87"/>
      <c r="D12" s="56" t="s">
        <v>55</v>
      </c>
      <c r="E12" s="55" t="s">
        <v>77</v>
      </c>
      <c r="F12" s="55">
        <v>123456</v>
      </c>
      <c r="G12" s="57">
        <v>44197</v>
      </c>
      <c r="H12" s="58" t="s">
        <v>78</v>
      </c>
      <c r="I12" s="59">
        <v>20000</v>
      </c>
      <c r="J12" s="60">
        <v>0.24</v>
      </c>
      <c r="K12" s="59">
        <v>4800</v>
      </c>
      <c r="L12" s="59">
        <f>K12+I12</f>
        <v>24800</v>
      </c>
      <c r="M12" s="56" t="s">
        <v>79</v>
      </c>
      <c r="N12" s="61">
        <v>44197</v>
      </c>
      <c r="O12" s="56">
        <v>123456</v>
      </c>
      <c r="P12" s="56" t="s">
        <v>80</v>
      </c>
      <c r="Q12" s="59">
        <v>20000</v>
      </c>
      <c r="R12" s="59">
        <v>4800</v>
      </c>
      <c r="S12" s="59">
        <f>Q12+R12</f>
        <v>24800</v>
      </c>
      <c r="T12" s="62"/>
    </row>
    <row r="13" spans="1:20">
      <c r="A13" s="55">
        <v>2</v>
      </c>
      <c r="B13" s="156"/>
      <c r="C13" s="88"/>
      <c r="D13" s="56"/>
      <c r="E13" s="55"/>
      <c r="F13" s="55"/>
      <c r="G13" s="57"/>
      <c r="H13" s="58"/>
      <c r="I13" s="59"/>
      <c r="J13" s="60"/>
      <c r="K13" s="59"/>
      <c r="L13" s="59"/>
      <c r="M13" s="56"/>
      <c r="N13" s="61"/>
      <c r="O13" s="56"/>
      <c r="P13" s="56"/>
      <c r="Q13" s="59"/>
      <c r="R13" s="59"/>
      <c r="S13" s="59"/>
      <c r="T13" s="62"/>
    </row>
    <row r="14" spans="1:20">
      <c r="A14" s="55">
        <v>3</v>
      </c>
      <c r="B14" s="156"/>
      <c r="C14" s="88"/>
      <c r="D14" s="56"/>
      <c r="E14" s="55"/>
      <c r="F14" s="55"/>
      <c r="G14" s="57"/>
      <c r="H14" s="58"/>
      <c r="I14" s="59"/>
      <c r="J14" s="60"/>
      <c r="K14" s="59"/>
      <c r="L14" s="59"/>
      <c r="M14" s="56"/>
      <c r="N14" s="61"/>
      <c r="O14" s="56"/>
      <c r="P14" s="56"/>
      <c r="Q14" s="59"/>
      <c r="R14" s="59"/>
      <c r="S14" s="59"/>
      <c r="T14" s="62"/>
    </row>
    <row r="15" spans="1:20">
      <c r="A15" s="55">
        <v>4</v>
      </c>
      <c r="B15" s="156"/>
      <c r="C15" s="88"/>
      <c r="D15" s="56"/>
      <c r="E15" s="55"/>
      <c r="F15" s="55"/>
      <c r="G15" s="57"/>
      <c r="H15" s="58"/>
      <c r="I15" s="59"/>
      <c r="J15" s="60"/>
      <c r="K15" s="59"/>
      <c r="L15" s="59"/>
      <c r="M15" s="56"/>
      <c r="N15" s="61"/>
      <c r="O15" s="56"/>
      <c r="P15" s="56"/>
      <c r="Q15" s="59"/>
      <c r="R15" s="59"/>
      <c r="S15" s="59"/>
      <c r="T15" s="62"/>
    </row>
    <row r="16" spans="1:20">
      <c r="A16" s="55" t="s">
        <v>63</v>
      </c>
      <c r="B16" s="157"/>
      <c r="C16" s="89"/>
      <c r="D16" s="56"/>
      <c r="E16" s="55"/>
      <c r="F16" s="55"/>
      <c r="G16" s="57"/>
      <c r="H16" s="58"/>
      <c r="I16" s="59"/>
      <c r="J16" s="60"/>
      <c r="K16" s="59"/>
      <c r="L16" s="59"/>
      <c r="M16" s="56"/>
      <c r="N16" s="61"/>
      <c r="O16" s="56"/>
      <c r="P16" s="56"/>
      <c r="Q16" s="59"/>
      <c r="R16" s="59"/>
      <c r="S16" s="59"/>
      <c r="T16" s="62"/>
    </row>
    <row r="17" spans="1:20">
      <c r="A17" s="153" t="s">
        <v>57</v>
      </c>
      <c r="B17" s="153"/>
      <c r="C17" s="153"/>
      <c r="D17" s="153"/>
      <c r="E17" s="63"/>
      <c r="F17" s="63"/>
      <c r="G17" s="63"/>
      <c r="H17" s="63"/>
      <c r="I17" s="64">
        <f>SUM(I12:I16)</f>
        <v>20000</v>
      </c>
      <c r="J17" s="65"/>
      <c r="K17" s="64">
        <f>SUM(K12:K16)</f>
        <v>4800</v>
      </c>
      <c r="L17" s="64">
        <f>SUM(L12:L16)</f>
        <v>24800</v>
      </c>
      <c r="M17" s="66"/>
      <c r="N17" s="67"/>
      <c r="O17" s="66"/>
      <c r="P17" s="66"/>
      <c r="Q17" s="68">
        <f>SUM(Q12:Q16)</f>
        <v>20000</v>
      </c>
      <c r="R17" s="68">
        <f>SUM(R12:R16)</f>
        <v>4800</v>
      </c>
      <c r="S17" s="68">
        <f>SUM(S12:S16)</f>
        <v>24800</v>
      </c>
      <c r="T17" s="69"/>
    </row>
    <row r="18" spans="1:20" ht="33.75">
      <c r="A18" s="55">
        <v>1</v>
      </c>
      <c r="B18" s="155" t="s">
        <v>101</v>
      </c>
      <c r="C18" s="87"/>
      <c r="D18" s="56" t="s">
        <v>55</v>
      </c>
      <c r="E18" s="55" t="s">
        <v>77</v>
      </c>
      <c r="F18" s="55">
        <v>123456</v>
      </c>
      <c r="G18" s="57">
        <v>44197</v>
      </c>
      <c r="H18" s="58" t="s">
        <v>78</v>
      </c>
      <c r="I18" s="59">
        <v>20000</v>
      </c>
      <c r="J18" s="60">
        <v>0.24</v>
      </c>
      <c r="K18" s="59">
        <v>4800</v>
      </c>
      <c r="L18" s="59">
        <f>K18+I18</f>
        <v>24800</v>
      </c>
      <c r="M18" s="56" t="s">
        <v>79</v>
      </c>
      <c r="N18" s="61">
        <v>44197</v>
      </c>
      <c r="O18" s="56">
        <v>123456</v>
      </c>
      <c r="P18" s="56" t="s">
        <v>80</v>
      </c>
      <c r="Q18" s="59">
        <v>20000</v>
      </c>
      <c r="R18" s="59">
        <v>4800</v>
      </c>
      <c r="S18" s="59">
        <f>Q18+R18</f>
        <v>24800</v>
      </c>
      <c r="T18" s="62"/>
    </row>
    <row r="19" spans="1:20">
      <c r="A19" s="55">
        <v>2</v>
      </c>
      <c r="B19" s="156"/>
      <c r="C19" s="88"/>
      <c r="D19" s="56"/>
      <c r="E19" s="55"/>
      <c r="F19" s="55"/>
      <c r="G19" s="57"/>
      <c r="H19" s="58"/>
      <c r="I19" s="59"/>
      <c r="J19" s="60"/>
      <c r="K19" s="59"/>
      <c r="L19" s="59"/>
      <c r="M19" s="56"/>
      <c r="N19" s="61"/>
      <c r="O19" s="56"/>
      <c r="P19" s="56"/>
      <c r="Q19" s="59"/>
      <c r="R19" s="59"/>
      <c r="S19" s="59"/>
      <c r="T19" s="62"/>
    </row>
    <row r="20" spans="1:20">
      <c r="A20" s="55">
        <v>3</v>
      </c>
      <c r="B20" s="156"/>
      <c r="C20" s="88"/>
      <c r="D20" s="56"/>
      <c r="E20" s="55"/>
      <c r="F20" s="55"/>
      <c r="G20" s="57"/>
      <c r="H20" s="58"/>
      <c r="I20" s="59"/>
      <c r="J20" s="60"/>
      <c r="K20" s="59"/>
      <c r="L20" s="59"/>
      <c r="M20" s="56"/>
      <c r="N20" s="61"/>
      <c r="O20" s="56"/>
      <c r="P20" s="56"/>
      <c r="Q20" s="59"/>
      <c r="R20" s="59"/>
      <c r="S20" s="59"/>
      <c r="T20" s="62"/>
    </row>
    <row r="21" spans="1:20">
      <c r="A21" s="55">
        <v>4</v>
      </c>
      <c r="B21" s="156"/>
      <c r="C21" s="88"/>
      <c r="D21" s="56"/>
      <c r="E21" s="55"/>
      <c r="F21" s="55"/>
      <c r="G21" s="57"/>
      <c r="H21" s="58"/>
      <c r="I21" s="59"/>
      <c r="J21" s="60"/>
      <c r="K21" s="59"/>
      <c r="L21" s="59"/>
      <c r="M21" s="56"/>
      <c r="N21" s="61"/>
      <c r="O21" s="56"/>
      <c r="P21" s="56"/>
      <c r="Q21" s="59"/>
      <c r="R21" s="59"/>
      <c r="S21" s="59"/>
      <c r="T21" s="62"/>
    </row>
    <row r="22" spans="1:20">
      <c r="A22" s="55" t="s">
        <v>63</v>
      </c>
      <c r="B22" s="157"/>
      <c r="C22" s="89"/>
      <c r="D22" s="56"/>
      <c r="E22" s="55"/>
      <c r="F22" s="55"/>
      <c r="G22" s="57"/>
      <c r="H22" s="58"/>
      <c r="I22" s="59"/>
      <c r="J22" s="60"/>
      <c r="K22" s="59"/>
      <c r="L22" s="59"/>
      <c r="M22" s="56"/>
      <c r="N22" s="61"/>
      <c r="O22" s="56"/>
      <c r="P22" s="56"/>
      <c r="Q22" s="59"/>
      <c r="R22" s="59"/>
      <c r="S22" s="59"/>
      <c r="T22" s="62"/>
    </row>
    <row r="23" spans="1:20">
      <c r="A23" s="153" t="s">
        <v>57</v>
      </c>
      <c r="B23" s="153"/>
      <c r="C23" s="153"/>
      <c r="D23" s="153"/>
      <c r="E23" s="63"/>
      <c r="F23" s="63"/>
      <c r="G23" s="63"/>
      <c r="H23" s="63"/>
      <c r="I23" s="64">
        <f>SUM(I18:I22)</f>
        <v>20000</v>
      </c>
      <c r="J23" s="65"/>
      <c r="K23" s="64">
        <f>SUM(K18:K22)</f>
        <v>4800</v>
      </c>
      <c r="L23" s="64">
        <f>SUM(L18:L22)</f>
        <v>24800</v>
      </c>
      <c r="M23" s="66"/>
      <c r="N23" s="67"/>
      <c r="O23" s="66"/>
      <c r="P23" s="66"/>
      <c r="Q23" s="68">
        <f>SUM(Q18:Q22)</f>
        <v>20000</v>
      </c>
      <c r="R23" s="68">
        <f>SUM(R18:R22)</f>
        <v>4800</v>
      </c>
      <c r="S23" s="68">
        <f>SUM(S18:S22)</f>
        <v>24800</v>
      </c>
      <c r="T23" s="69"/>
    </row>
    <row r="24" spans="1:20" ht="33.75">
      <c r="A24" s="55">
        <v>1</v>
      </c>
      <c r="B24" s="155" t="s">
        <v>101</v>
      </c>
      <c r="C24" s="87"/>
      <c r="D24" s="56" t="s">
        <v>55</v>
      </c>
      <c r="E24" s="55" t="s">
        <v>77</v>
      </c>
      <c r="F24" s="55">
        <v>123456</v>
      </c>
      <c r="G24" s="57">
        <v>44197</v>
      </c>
      <c r="H24" s="58" t="s">
        <v>78</v>
      </c>
      <c r="I24" s="59">
        <v>20000</v>
      </c>
      <c r="J24" s="60">
        <v>0.24</v>
      </c>
      <c r="K24" s="59">
        <v>4800</v>
      </c>
      <c r="L24" s="59">
        <f>K24+I24</f>
        <v>24800</v>
      </c>
      <c r="M24" s="56" t="s">
        <v>79</v>
      </c>
      <c r="N24" s="61">
        <v>44197</v>
      </c>
      <c r="O24" s="56">
        <v>123456</v>
      </c>
      <c r="P24" s="56" t="s">
        <v>80</v>
      </c>
      <c r="Q24" s="59">
        <v>20000</v>
      </c>
      <c r="R24" s="59">
        <v>4800</v>
      </c>
      <c r="S24" s="59">
        <f>Q24+R24</f>
        <v>24800</v>
      </c>
      <c r="T24" s="62"/>
    </row>
    <row r="25" spans="1:20">
      <c r="A25" s="55">
        <v>2</v>
      </c>
      <c r="B25" s="156"/>
      <c r="C25" s="88"/>
      <c r="D25" s="56"/>
      <c r="E25" s="55"/>
      <c r="F25" s="55"/>
      <c r="G25" s="57"/>
      <c r="H25" s="58"/>
      <c r="I25" s="59"/>
      <c r="J25" s="60"/>
      <c r="K25" s="59"/>
      <c r="L25" s="59"/>
      <c r="M25" s="56"/>
      <c r="N25" s="61"/>
      <c r="O25" s="56"/>
      <c r="P25" s="56"/>
      <c r="Q25" s="59"/>
      <c r="R25" s="59"/>
      <c r="S25" s="59"/>
      <c r="T25" s="62"/>
    </row>
    <row r="26" spans="1:20">
      <c r="A26" s="55">
        <v>3</v>
      </c>
      <c r="B26" s="156"/>
      <c r="C26" s="88"/>
      <c r="D26" s="56"/>
      <c r="E26" s="55"/>
      <c r="F26" s="55"/>
      <c r="G26" s="57"/>
      <c r="H26" s="58"/>
      <c r="I26" s="59"/>
      <c r="J26" s="60"/>
      <c r="K26" s="59"/>
      <c r="L26" s="59"/>
      <c r="M26" s="56"/>
      <c r="N26" s="61"/>
      <c r="O26" s="56"/>
      <c r="P26" s="56"/>
      <c r="Q26" s="59"/>
      <c r="R26" s="59"/>
      <c r="S26" s="59"/>
      <c r="T26" s="62"/>
    </row>
    <row r="27" spans="1:20">
      <c r="A27" s="55">
        <v>4</v>
      </c>
      <c r="B27" s="156"/>
      <c r="C27" s="88"/>
      <c r="D27" s="56"/>
      <c r="E27" s="55"/>
      <c r="F27" s="55"/>
      <c r="G27" s="57"/>
      <c r="H27" s="58"/>
      <c r="I27" s="59"/>
      <c r="J27" s="60"/>
      <c r="K27" s="59"/>
      <c r="L27" s="59"/>
      <c r="M27" s="56"/>
      <c r="N27" s="61"/>
      <c r="O27" s="56"/>
      <c r="P27" s="56"/>
      <c r="Q27" s="59"/>
      <c r="R27" s="59"/>
      <c r="S27" s="59"/>
      <c r="T27" s="62"/>
    </row>
    <row r="28" spans="1:20">
      <c r="A28" s="55" t="s">
        <v>63</v>
      </c>
      <c r="B28" s="157"/>
      <c r="C28" s="89"/>
      <c r="D28" s="56"/>
      <c r="E28" s="55"/>
      <c r="F28" s="55"/>
      <c r="G28" s="57"/>
      <c r="H28" s="58"/>
      <c r="I28" s="59"/>
      <c r="J28" s="60"/>
      <c r="K28" s="59"/>
      <c r="L28" s="59"/>
      <c r="M28" s="56"/>
      <c r="N28" s="61"/>
      <c r="O28" s="56"/>
      <c r="P28" s="56"/>
      <c r="Q28" s="59"/>
      <c r="R28" s="59"/>
      <c r="S28" s="59"/>
      <c r="T28" s="62"/>
    </row>
    <row r="29" spans="1:20">
      <c r="A29" s="153" t="s">
        <v>57</v>
      </c>
      <c r="B29" s="153"/>
      <c r="C29" s="153"/>
      <c r="D29" s="153"/>
      <c r="E29" s="63"/>
      <c r="F29" s="63"/>
      <c r="G29" s="63"/>
      <c r="H29" s="63"/>
      <c r="I29" s="64">
        <f>SUM(I24:I28)</f>
        <v>20000</v>
      </c>
      <c r="J29" s="65"/>
      <c r="K29" s="64">
        <f>SUM(K24:K28)</f>
        <v>4800</v>
      </c>
      <c r="L29" s="64">
        <f>SUM(L24:L28)</f>
        <v>24800</v>
      </c>
      <c r="M29" s="66"/>
      <c r="N29" s="67"/>
      <c r="O29" s="66"/>
      <c r="P29" s="66"/>
      <c r="Q29" s="68">
        <f>SUM(Q24:Q28)</f>
        <v>20000</v>
      </c>
      <c r="R29" s="68">
        <f>SUM(R24:R28)</f>
        <v>4800</v>
      </c>
      <c r="S29" s="68">
        <f>SUM(S24:S28)</f>
        <v>24800</v>
      </c>
      <c r="T29" s="69"/>
    </row>
    <row r="30" spans="1:20" ht="33.75">
      <c r="A30" s="55">
        <v>1</v>
      </c>
      <c r="B30" s="155" t="s">
        <v>101</v>
      </c>
      <c r="C30" s="87"/>
      <c r="D30" s="56" t="s">
        <v>55</v>
      </c>
      <c r="E30" s="55" t="s">
        <v>77</v>
      </c>
      <c r="F30" s="55">
        <v>123456</v>
      </c>
      <c r="G30" s="57">
        <v>44197</v>
      </c>
      <c r="H30" s="58" t="s">
        <v>78</v>
      </c>
      <c r="I30" s="59">
        <v>20000</v>
      </c>
      <c r="J30" s="60">
        <v>0.24</v>
      </c>
      <c r="K30" s="59">
        <v>4800</v>
      </c>
      <c r="L30" s="59">
        <f>K30+I30</f>
        <v>24800</v>
      </c>
      <c r="M30" s="56" t="s">
        <v>79</v>
      </c>
      <c r="N30" s="61">
        <v>44197</v>
      </c>
      <c r="O30" s="56">
        <v>123456</v>
      </c>
      <c r="P30" s="56" t="s">
        <v>80</v>
      </c>
      <c r="Q30" s="59">
        <v>20000</v>
      </c>
      <c r="R30" s="59">
        <v>4800</v>
      </c>
      <c r="S30" s="59">
        <f>Q30+R30</f>
        <v>24800</v>
      </c>
      <c r="T30" s="62"/>
    </row>
    <row r="31" spans="1:20">
      <c r="A31" s="55">
        <v>2</v>
      </c>
      <c r="B31" s="156"/>
      <c r="C31" s="88"/>
      <c r="D31" s="56"/>
      <c r="E31" s="55"/>
      <c r="F31" s="55"/>
      <c r="G31" s="57"/>
      <c r="H31" s="58"/>
      <c r="I31" s="59"/>
      <c r="J31" s="60"/>
      <c r="K31" s="59"/>
      <c r="L31" s="59"/>
      <c r="M31" s="56"/>
      <c r="N31" s="61"/>
      <c r="O31" s="56"/>
      <c r="P31" s="56"/>
      <c r="Q31" s="59"/>
      <c r="R31" s="59"/>
      <c r="S31" s="59"/>
      <c r="T31" s="62"/>
    </row>
    <row r="32" spans="1:20">
      <c r="A32" s="55">
        <v>3</v>
      </c>
      <c r="B32" s="156"/>
      <c r="C32" s="88"/>
      <c r="D32" s="56"/>
      <c r="E32" s="55"/>
      <c r="F32" s="55"/>
      <c r="G32" s="57"/>
      <c r="H32" s="58"/>
      <c r="I32" s="59"/>
      <c r="J32" s="60"/>
      <c r="K32" s="59"/>
      <c r="L32" s="59"/>
      <c r="M32" s="56"/>
      <c r="N32" s="61"/>
      <c r="O32" s="56"/>
      <c r="P32" s="56"/>
      <c r="Q32" s="59"/>
      <c r="R32" s="59"/>
      <c r="S32" s="59"/>
      <c r="T32" s="62"/>
    </row>
    <row r="33" spans="1:20">
      <c r="A33" s="55">
        <v>4</v>
      </c>
      <c r="B33" s="156"/>
      <c r="C33" s="88"/>
      <c r="D33" s="56"/>
      <c r="E33" s="55"/>
      <c r="F33" s="55"/>
      <c r="G33" s="57"/>
      <c r="H33" s="58"/>
      <c r="I33" s="59"/>
      <c r="J33" s="60"/>
      <c r="K33" s="59"/>
      <c r="L33" s="59"/>
      <c r="M33" s="56"/>
      <c r="N33" s="61"/>
      <c r="O33" s="56"/>
      <c r="P33" s="56"/>
      <c r="Q33" s="59"/>
      <c r="R33" s="59"/>
      <c r="S33" s="59"/>
      <c r="T33" s="62"/>
    </row>
    <row r="34" spans="1:20">
      <c r="A34" s="55" t="s">
        <v>63</v>
      </c>
      <c r="B34" s="157"/>
      <c r="C34" s="89"/>
      <c r="D34" s="56"/>
      <c r="E34" s="55"/>
      <c r="F34" s="55"/>
      <c r="G34" s="57"/>
      <c r="H34" s="58"/>
      <c r="I34" s="59"/>
      <c r="J34" s="60"/>
      <c r="K34" s="59"/>
      <c r="L34" s="59"/>
      <c r="M34" s="56"/>
      <c r="N34" s="61"/>
      <c r="O34" s="56"/>
      <c r="P34" s="56"/>
      <c r="Q34" s="59"/>
      <c r="R34" s="59"/>
      <c r="S34" s="59"/>
      <c r="T34" s="62"/>
    </row>
    <row r="35" spans="1:20">
      <c r="A35" s="153" t="s">
        <v>57</v>
      </c>
      <c r="B35" s="153"/>
      <c r="C35" s="153"/>
      <c r="D35" s="153"/>
      <c r="E35" s="63"/>
      <c r="F35" s="63"/>
      <c r="G35" s="63"/>
      <c r="H35" s="63"/>
      <c r="I35" s="64">
        <f>SUM(I30:I34)</f>
        <v>20000</v>
      </c>
      <c r="J35" s="65"/>
      <c r="K35" s="64">
        <f>SUM(K30:K34)</f>
        <v>4800</v>
      </c>
      <c r="L35" s="64">
        <f>SUM(L30:L34)</f>
        <v>24800</v>
      </c>
      <c r="M35" s="66"/>
      <c r="N35" s="67"/>
      <c r="O35" s="66"/>
      <c r="P35" s="66"/>
      <c r="Q35" s="68">
        <f>SUM(Q30:Q34)</f>
        <v>20000</v>
      </c>
      <c r="R35" s="68">
        <f>SUM(R30:R34)</f>
        <v>4800</v>
      </c>
      <c r="S35" s="68">
        <f>SUM(S30:S34)</f>
        <v>24800</v>
      </c>
      <c r="T35" s="69"/>
    </row>
    <row r="36" spans="1:20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60"/>
    </row>
    <row r="37" spans="1:20">
      <c r="A37" s="168" t="s">
        <v>36</v>
      </c>
      <c r="B37" s="168"/>
      <c r="C37" s="168"/>
      <c r="D37" s="168"/>
      <c r="E37" s="63"/>
      <c r="F37" s="63"/>
      <c r="G37" s="63"/>
      <c r="H37" s="63"/>
      <c r="I37" s="64">
        <f>I29+I23+I17+I35</f>
        <v>80000</v>
      </c>
      <c r="J37" s="65"/>
      <c r="K37" s="64">
        <f>K29+K23+K17+K35</f>
        <v>19200</v>
      </c>
      <c r="L37" s="64">
        <f>L29+L23+L17+L35</f>
        <v>99200</v>
      </c>
      <c r="M37" s="66"/>
      <c r="N37" s="67"/>
      <c r="O37" s="66"/>
      <c r="P37" s="66"/>
      <c r="Q37" s="68">
        <f>Q29+Q23+Q17+Q35</f>
        <v>80000</v>
      </c>
      <c r="R37" s="68">
        <f>R29+R23+R17+R35</f>
        <v>19200</v>
      </c>
      <c r="S37" s="68">
        <f>S29+S23+S17+S35</f>
        <v>99200</v>
      </c>
      <c r="T37" s="69"/>
    </row>
    <row r="38" spans="1:20">
      <c r="A38" s="5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51"/>
    </row>
    <row r="39" spans="1:20">
      <c r="A39" s="44" t="s">
        <v>58</v>
      </c>
      <c r="B39" s="131" t="s">
        <v>59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26"/>
      <c r="P39" s="26"/>
      <c r="Q39" s="132" t="s">
        <v>60</v>
      </c>
      <c r="R39" s="132"/>
      <c r="S39" s="132"/>
      <c r="T39" s="165"/>
    </row>
    <row r="40" spans="1:20">
      <c r="A40" s="44" t="s">
        <v>81</v>
      </c>
      <c r="B40" s="131" t="s">
        <v>82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26"/>
      <c r="P40" s="26"/>
      <c r="Q40" s="45"/>
      <c r="R40" s="45"/>
      <c r="S40" s="45"/>
      <c r="T40" s="46"/>
    </row>
    <row r="41" spans="1:20">
      <c r="A41" s="47"/>
      <c r="B41" s="166" t="s">
        <v>83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36"/>
      <c r="P41" s="36"/>
      <c r="Q41" s="134" t="s">
        <v>61</v>
      </c>
      <c r="R41" s="134"/>
      <c r="S41" s="134"/>
      <c r="T41" s="167"/>
    </row>
    <row r="42" spans="1:20">
      <c r="A42" s="47"/>
      <c r="B42" s="166" t="s">
        <v>84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36"/>
      <c r="P42" s="36"/>
      <c r="Q42" s="134"/>
      <c r="R42" s="134"/>
      <c r="S42" s="134"/>
      <c r="T42" s="167"/>
    </row>
    <row r="43" spans="1:20">
      <c r="A43" s="4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34"/>
      <c r="R43" s="134"/>
      <c r="S43" s="134"/>
      <c r="T43" s="167"/>
    </row>
    <row r="44" spans="1:20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162" t="s">
        <v>62</v>
      </c>
      <c r="R44" s="162"/>
      <c r="S44" s="162"/>
      <c r="T44" s="163"/>
    </row>
    <row r="51" spans="2:3">
      <c r="B51" s="100" t="s">
        <v>102</v>
      </c>
    </row>
    <row r="52" spans="2:3" ht="15">
      <c r="B52" s="101" t="s">
        <v>86</v>
      </c>
      <c r="C52" s="80"/>
    </row>
    <row r="53" spans="2:3" ht="15">
      <c r="B53" s="101" t="s">
        <v>87</v>
      </c>
      <c r="C53" s="80"/>
    </row>
    <row r="54" spans="2:3" ht="15">
      <c r="B54" s="101" t="s">
        <v>88</v>
      </c>
      <c r="C54" s="80"/>
    </row>
    <row r="55" spans="2:3" ht="15">
      <c r="B55" s="101" t="s">
        <v>89</v>
      </c>
      <c r="C55" s="80"/>
    </row>
    <row r="56" spans="2:3" ht="15">
      <c r="B56" s="101" t="s">
        <v>90</v>
      </c>
      <c r="C56" s="80"/>
    </row>
    <row r="57" spans="2:3" ht="15">
      <c r="B57" s="101" t="s">
        <v>91</v>
      </c>
      <c r="C57" s="80"/>
    </row>
    <row r="58" spans="2:3" ht="15">
      <c r="B58" s="101" t="s">
        <v>92</v>
      </c>
      <c r="C58" s="80"/>
    </row>
    <row r="59" spans="2:3" ht="15">
      <c r="B59" s="101" t="s">
        <v>93</v>
      </c>
      <c r="C59" s="80"/>
    </row>
    <row r="60" spans="2:3" ht="15">
      <c r="B60" s="101" t="s">
        <v>94</v>
      </c>
      <c r="C60" s="80"/>
    </row>
    <row r="61" spans="2:3" ht="15">
      <c r="B61" s="101" t="s">
        <v>95</v>
      </c>
      <c r="C61" s="80"/>
    </row>
    <row r="62" spans="2:3" ht="15">
      <c r="B62" s="101" t="s">
        <v>96</v>
      </c>
      <c r="C62" s="80"/>
    </row>
    <row r="63" spans="2:3" ht="15">
      <c r="B63" s="101" t="s">
        <v>97</v>
      </c>
      <c r="C63" s="80"/>
    </row>
    <row r="64" spans="2:3" ht="15">
      <c r="B64" s="101" t="s">
        <v>98</v>
      </c>
      <c r="C64" s="80"/>
    </row>
    <row r="65" spans="2:3" ht="15">
      <c r="B65" s="101" t="s">
        <v>99</v>
      </c>
      <c r="C65" s="80"/>
    </row>
    <row r="66" spans="2:3" ht="15">
      <c r="B66" s="101" t="s">
        <v>100</v>
      </c>
      <c r="C66" s="80"/>
    </row>
  </sheetData>
  <mergeCells count="39">
    <mergeCell ref="A36:T36"/>
    <mergeCell ref="Q10:T10"/>
    <mergeCell ref="B5:E5"/>
    <mergeCell ref="B6:E6"/>
    <mergeCell ref="Q44:T44"/>
    <mergeCell ref="A9:T9"/>
    <mergeCell ref="A17:D17"/>
    <mergeCell ref="A23:D23"/>
    <mergeCell ref="A29:D29"/>
    <mergeCell ref="B39:N39"/>
    <mergeCell ref="Q39:T39"/>
    <mergeCell ref="B40:N40"/>
    <mergeCell ref="B41:N41"/>
    <mergeCell ref="Q41:T43"/>
    <mergeCell ref="B42:N42"/>
    <mergeCell ref="A37:D37"/>
    <mergeCell ref="A35:D35"/>
    <mergeCell ref="A10:A11"/>
    <mergeCell ref="B10:B11"/>
    <mergeCell ref="D10:D11"/>
    <mergeCell ref="E10:L10"/>
    <mergeCell ref="B30:B34"/>
    <mergeCell ref="B12:B16"/>
    <mergeCell ref="B18:B22"/>
    <mergeCell ref="B24:B28"/>
    <mergeCell ref="M10:P10"/>
    <mergeCell ref="C10:C11"/>
    <mergeCell ref="Q2:T8"/>
    <mergeCell ref="A1:T1"/>
    <mergeCell ref="A2:A8"/>
    <mergeCell ref="B2:E2"/>
    <mergeCell ref="B3:E3"/>
    <mergeCell ref="B4:E4"/>
    <mergeCell ref="K7:P8"/>
    <mergeCell ref="F2:P2"/>
    <mergeCell ref="F3:P3"/>
    <mergeCell ref="F4:P4"/>
    <mergeCell ref="F5:P5"/>
    <mergeCell ref="F6:P6"/>
  </mergeCells>
  <dataValidations count="1">
    <dataValidation type="list" allowBlank="1" showInputMessage="1" showErrorMessage="1" sqref="B18:B22 B24:B28 B30:B34 B12:B16">
      <formula1>$B$52:$B$66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workbookViewId="0">
      <selection activeCell="G22" sqref="G22"/>
    </sheetView>
  </sheetViews>
  <sheetFormatPr defaultRowHeight="12.75"/>
  <cols>
    <col min="1" max="1" width="60.85546875" style="42" customWidth="1"/>
    <col min="2" max="2" width="40.5703125" style="42" customWidth="1"/>
    <col min="3" max="16384" width="9.140625" style="42"/>
  </cols>
  <sheetData>
    <row r="1" spans="1:2" ht="21" customHeight="1">
      <c r="A1" s="40" t="str">
        <f>'ΠΙΝΑΚΑΣ 2'!B2</f>
        <v>ΜΕΤΡΟ/ΥΠΟΜΕΤΡΟ/ΔΡΑΣΗ/ΥΠΟΔΡΑΣΗ:</v>
      </c>
      <c r="B1" s="41" t="str">
        <f>'ΠΙΝΑΚΑΣ 2'!F2</f>
        <v>Μ.19/ΥΜ.19.2/Δ.19.2.Χ/ΥΔ.19.2.Χ.Χ</v>
      </c>
    </row>
    <row r="2" spans="1:2" ht="21" customHeight="1">
      <c r="A2" s="40" t="str">
        <f>'ΠΙΝΑΚΑΣ 2'!B3</f>
        <v>ΔΙΚΑΙΟΥΧΟΣ:</v>
      </c>
      <c r="B2" s="41">
        <f>'ΠΙΝΑΚΑΣ 2'!F3</f>
        <v>0</v>
      </c>
    </row>
    <row r="3" spans="1:2" ht="21" customHeight="1">
      <c r="A3" s="40" t="str">
        <f>'ΠΙΝΑΚΑΣ 2'!B4</f>
        <v>Τίτλος ΠΡΑΞΗΣ :</v>
      </c>
      <c r="B3" s="41">
        <f>'ΠΙΝΑΚΑΣ 2'!F4</f>
        <v>0</v>
      </c>
    </row>
    <row r="4" spans="1:2" ht="21" customHeight="1">
      <c r="A4" s="40" t="str">
        <f>'ΠΙΝΑΚΑΣ 2'!B5</f>
        <v>ΚΩΔΙΚΟΣ ΠΡΑΞΗΣ ΠΣΚΕ:</v>
      </c>
      <c r="B4" s="41">
        <f>'ΠΙΝΑΚΑΣ 2'!F5</f>
        <v>0</v>
      </c>
    </row>
    <row r="5" spans="1:2" ht="21" customHeight="1">
      <c r="A5" s="40" t="str">
        <f>'ΠΙΝΑΚΑΣ 2'!B6</f>
        <v xml:space="preserve">Κωδικός Ο.Π.Σ.Α.Α: </v>
      </c>
      <c r="B5" s="41">
        <f>'ΠΙΝΑΚΑΣ 2'!F6</f>
        <v>0</v>
      </c>
    </row>
    <row r="6" spans="1:2" ht="21" customHeight="1">
      <c r="A6" s="70" t="str">
        <f>'ΠΙΝΑΚΑΣ 1'!$B$7</f>
        <v>Αρ. Πληρωμής</v>
      </c>
      <c r="B6" s="71">
        <f>'ΠΙΝΑΚΑΣ 1'!$B$8</f>
        <v>0</v>
      </c>
    </row>
    <row r="7" spans="1:2" ht="21" customHeight="1">
      <c r="A7" s="169" t="s">
        <v>18</v>
      </c>
      <c r="B7" s="170"/>
    </row>
    <row r="8" spans="1:2" ht="21" customHeight="1">
      <c r="A8" s="40" t="s">
        <v>17</v>
      </c>
      <c r="B8" s="43"/>
    </row>
    <row r="9" spans="1:2" ht="21" customHeight="1">
      <c r="A9" s="40" t="s">
        <v>19</v>
      </c>
      <c r="B9" s="43"/>
    </row>
    <row r="10" spans="1:2" ht="21" customHeight="1">
      <c r="A10" s="40" t="s">
        <v>16</v>
      </c>
      <c r="B10" s="43"/>
    </row>
    <row r="11" spans="1:2" ht="21" customHeight="1">
      <c r="A11" s="40" t="s">
        <v>20</v>
      </c>
      <c r="B11" s="43"/>
    </row>
    <row r="12" spans="1:2" ht="21" customHeight="1">
      <c r="A12" s="40" t="s">
        <v>15</v>
      </c>
      <c r="B12" s="43"/>
    </row>
    <row r="13" spans="1:2" ht="21" customHeight="1">
      <c r="A13" s="40" t="s">
        <v>14</v>
      </c>
      <c r="B13" s="43"/>
    </row>
    <row r="14" spans="1:2" ht="21" customHeight="1">
      <c r="A14" s="40" t="s">
        <v>21</v>
      </c>
      <c r="B14" s="43"/>
    </row>
    <row r="15" spans="1:2" ht="21" customHeight="1">
      <c r="A15" s="40" t="s">
        <v>22</v>
      </c>
      <c r="B15" s="43"/>
    </row>
    <row r="16" spans="1:2" ht="21" customHeight="1">
      <c r="A16" s="40" t="s">
        <v>23</v>
      </c>
      <c r="B16" s="43"/>
    </row>
    <row r="17" spans="1:2" ht="21" customHeight="1">
      <c r="A17" s="40" t="s">
        <v>24</v>
      </c>
      <c r="B17" s="43"/>
    </row>
    <row r="18" spans="1:2" ht="21" customHeight="1">
      <c r="A18" s="40" t="s">
        <v>25</v>
      </c>
      <c r="B18" s="43"/>
    </row>
    <row r="19" spans="1:2" ht="21" customHeight="1">
      <c r="A19" s="40" t="s">
        <v>26</v>
      </c>
      <c r="B19" s="43"/>
    </row>
  </sheetData>
  <mergeCells count="1">
    <mergeCell ref="A7:B7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activeCell="G22" sqref="G22"/>
    </sheetView>
  </sheetViews>
  <sheetFormatPr defaultColWidth="17.85546875" defaultRowHeight="12.75"/>
  <cols>
    <col min="1" max="1" width="15.85546875" style="72" customWidth="1"/>
    <col min="2" max="2" width="31.28515625" style="78" customWidth="1"/>
    <col min="3" max="3" width="17.42578125" style="72" customWidth="1"/>
    <col min="4" max="4" width="9.7109375" style="72" customWidth="1"/>
    <col min="5" max="7" width="7.85546875" style="72" customWidth="1"/>
    <col min="8" max="8" width="7.42578125" style="72" customWidth="1"/>
    <col min="9" max="9" width="10" style="72" customWidth="1"/>
    <col min="10" max="11" width="7.42578125" style="72" customWidth="1"/>
    <col min="12" max="12" width="4.42578125" style="72" customWidth="1"/>
    <col min="13" max="16384" width="17.85546875" style="72"/>
  </cols>
  <sheetData>
    <row r="1" spans="1:12">
      <c r="A1" s="172" t="str">
        <f>'ΠΙΝΑΚΑΣ 3.1'!A1</f>
        <v>ΜΕΤΡΟ/ΥΠΟΜΕΤΡΟ/ΔΡΑΣΗ/ΥΠΟΔΡΑΣΗ:</v>
      </c>
      <c r="B1" s="172"/>
      <c r="C1" s="171" t="str">
        <f>'ΠΙΝΑΚΑΣ 3.1'!B1</f>
        <v>Μ.19/ΥΜ.19.2/Δ.19.2.Χ/ΥΔ.19.2.Χ.Χ</v>
      </c>
      <c r="D1" s="171"/>
      <c r="E1" s="171"/>
      <c r="F1" s="171"/>
      <c r="G1" s="171"/>
      <c r="H1" s="171"/>
      <c r="I1" s="171"/>
      <c r="J1" s="171"/>
      <c r="K1" s="171"/>
      <c r="L1" s="171"/>
    </row>
    <row r="2" spans="1:12">
      <c r="A2" s="172" t="str">
        <f>'ΠΙΝΑΚΑΣ 3.1'!A2</f>
        <v>ΔΙΚΑΙΟΥΧΟΣ:</v>
      </c>
      <c r="B2" s="172"/>
      <c r="C2" s="171">
        <f>'ΠΙΝΑΚΑΣ 3.1'!B2</f>
        <v>0</v>
      </c>
      <c r="D2" s="171"/>
      <c r="E2" s="171"/>
      <c r="F2" s="171"/>
      <c r="G2" s="171"/>
      <c r="H2" s="171"/>
      <c r="I2" s="171"/>
      <c r="J2" s="171"/>
      <c r="K2" s="171"/>
      <c r="L2" s="171"/>
    </row>
    <row r="3" spans="1:12">
      <c r="A3" s="172" t="str">
        <f>'ΠΙΝΑΚΑΣ 3.1'!A3</f>
        <v>Τίτλος ΠΡΑΞΗΣ :</v>
      </c>
      <c r="B3" s="172"/>
      <c r="C3" s="171">
        <f>'ΠΙΝΑΚΑΣ 3.1'!B3</f>
        <v>0</v>
      </c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2.75" customHeight="1">
      <c r="A4" s="172" t="str">
        <f>'ΠΙΝΑΚΑΣ 3.1'!A4</f>
        <v>ΚΩΔΙΚΟΣ ΠΡΑΞΗΣ ΠΣΚΕ:</v>
      </c>
      <c r="B4" s="172"/>
      <c r="C4" s="171">
        <f>'ΠΙΝΑΚΑΣ 3.1'!B4</f>
        <v>0</v>
      </c>
      <c r="D4" s="171"/>
      <c r="E4" s="171"/>
      <c r="F4" s="171"/>
      <c r="G4" s="171"/>
      <c r="H4" s="171"/>
      <c r="I4" s="171"/>
      <c r="J4" s="171"/>
      <c r="K4" s="171"/>
      <c r="L4" s="171"/>
    </row>
    <row r="5" spans="1:12">
      <c r="A5" s="173" t="str">
        <f>'ΠΙΝΑΚΑΣ 3.1'!A5</f>
        <v xml:space="preserve">Κωδικός Ο.Π.Σ.Α.Α: </v>
      </c>
      <c r="B5" s="173"/>
      <c r="C5" s="188">
        <f>'ΠΙΝΑΚΑΣ 3.1'!B5</f>
        <v>0</v>
      </c>
      <c r="D5" s="188"/>
      <c r="E5" s="188"/>
      <c r="F5" s="188"/>
      <c r="G5" s="188"/>
      <c r="H5" s="188"/>
      <c r="I5" s="188"/>
      <c r="J5" s="188"/>
      <c r="K5" s="188"/>
      <c r="L5" s="188"/>
    </row>
    <row r="6" spans="1:12" ht="15" customHeight="1">
      <c r="A6" s="180" t="str">
        <f>'ΠΙΝΑΚΑΣ 3.1'!A6</f>
        <v>Αρ. Πληρωμής</v>
      </c>
      <c r="B6" s="181"/>
      <c r="C6" s="105">
        <f>'ΠΙΝΑΚΑΣ 3.1'!B6</f>
        <v>0</v>
      </c>
      <c r="D6" s="106"/>
      <c r="E6" s="106"/>
      <c r="F6" s="106"/>
      <c r="G6" s="106"/>
      <c r="H6" s="106"/>
      <c r="I6" s="106"/>
      <c r="J6" s="106"/>
      <c r="K6" s="106"/>
      <c r="L6" s="189"/>
    </row>
    <row r="7" spans="1:12" ht="24.75" customHeight="1">
      <c r="A7" s="174" t="s">
        <v>64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6"/>
    </row>
    <row r="8" spans="1:12" ht="25.5" customHeight="1">
      <c r="A8" s="177" t="s">
        <v>27</v>
      </c>
      <c r="B8" s="178" t="s">
        <v>28</v>
      </c>
      <c r="C8" s="177" t="s">
        <v>29</v>
      </c>
      <c r="D8" s="177"/>
      <c r="E8" s="179" t="s">
        <v>30</v>
      </c>
      <c r="F8" s="179"/>
      <c r="G8" s="179"/>
      <c r="H8" s="177" t="s">
        <v>31</v>
      </c>
      <c r="I8" s="177"/>
      <c r="J8" s="177" t="s">
        <v>12</v>
      </c>
      <c r="K8" s="177"/>
      <c r="L8" s="177"/>
    </row>
    <row r="9" spans="1:12">
      <c r="A9" s="177"/>
      <c r="B9" s="178"/>
      <c r="C9" s="177"/>
      <c r="D9" s="177"/>
      <c r="E9" s="73" t="s">
        <v>13</v>
      </c>
      <c r="F9" s="73" t="s">
        <v>32</v>
      </c>
      <c r="G9" s="73" t="s">
        <v>33</v>
      </c>
      <c r="H9" s="177"/>
      <c r="I9" s="177"/>
      <c r="J9" s="177"/>
      <c r="K9" s="177"/>
      <c r="L9" s="177"/>
    </row>
    <row r="10" spans="1:12" ht="15">
      <c r="A10" s="74"/>
      <c r="B10" s="75"/>
      <c r="C10" s="182"/>
      <c r="D10" s="182"/>
      <c r="E10" s="76"/>
      <c r="F10" s="77"/>
      <c r="G10" s="77"/>
      <c r="H10" s="183"/>
      <c r="I10" s="183"/>
      <c r="J10" s="184"/>
      <c r="K10" s="184"/>
      <c r="L10" s="184"/>
    </row>
    <row r="11" spans="1:12" ht="15">
      <c r="A11" s="74"/>
      <c r="B11" s="75"/>
      <c r="C11" s="182"/>
      <c r="D11" s="182"/>
      <c r="E11" s="76"/>
      <c r="F11" s="77"/>
      <c r="G11" s="77"/>
      <c r="H11" s="183"/>
      <c r="I11" s="183"/>
      <c r="J11" s="184"/>
      <c r="K11" s="184"/>
      <c r="L11" s="184"/>
    </row>
    <row r="12" spans="1:12" ht="15">
      <c r="A12" s="74"/>
      <c r="B12" s="75"/>
      <c r="C12" s="182"/>
      <c r="D12" s="182"/>
      <c r="E12" s="76"/>
      <c r="F12" s="77"/>
      <c r="G12" s="77"/>
      <c r="H12" s="183"/>
      <c r="I12" s="183"/>
      <c r="J12" s="184"/>
      <c r="K12" s="184"/>
      <c r="L12" s="184"/>
    </row>
    <row r="13" spans="1:12" ht="15">
      <c r="A13" s="74"/>
      <c r="B13" s="75"/>
      <c r="C13" s="182"/>
      <c r="D13" s="182"/>
      <c r="E13" s="76"/>
      <c r="F13" s="77"/>
      <c r="G13" s="77"/>
      <c r="H13" s="183"/>
      <c r="I13" s="183"/>
      <c r="J13" s="184"/>
      <c r="K13" s="184"/>
      <c r="L13" s="184"/>
    </row>
    <row r="14" spans="1:12" ht="15">
      <c r="A14" s="74"/>
      <c r="B14" s="75"/>
      <c r="C14" s="182"/>
      <c r="D14" s="182"/>
      <c r="E14" s="76"/>
      <c r="F14" s="77"/>
      <c r="G14" s="77"/>
      <c r="H14" s="183"/>
      <c r="I14" s="183"/>
      <c r="J14" s="184"/>
      <c r="K14" s="184"/>
      <c r="L14" s="184"/>
    </row>
    <row r="15" spans="1:12" ht="15">
      <c r="A15" s="74"/>
      <c r="B15" s="75"/>
      <c r="C15" s="182"/>
      <c r="D15" s="182"/>
      <c r="E15" s="76"/>
      <c r="F15" s="77"/>
      <c r="G15" s="77"/>
      <c r="H15" s="183"/>
      <c r="I15" s="183"/>
      <c r="J15" s="184"/>
      <c r="K15" s="184"/>
      <c r="L15" s="184"/>
    </row>
    <row r="16" spans="1:12" ht="15">
      <c r="A16" s="74"/>
      <c r="B16" s="75"/>
      <c r="C16" s="182"/>
      <c r="D16" s="182"/>
      <c r="E16" s="76"/>
      <c r="F16" s="77"/>
      <c r="G16" s="77"/>
      <c r="H16" s="183"/>
      <c r="I16" s="183"/>
      <c r="J16" s="184"/>
      <c r="K16" s="184"/>
      <c r="L16" s="184"/>
    </row>
    <row r="17" spans="1:12" ht="15">
      <c r="A17" s="74"/>
      <c r="B17" s="75"/>
      <c r="C17" s="182"/>
      <c r="D17" s="182"/>
      <c r="E17" s="76"/>
      <c r="F17" s="77"/>
      <c r="G17" s="77"/>
      <c r="H17" s="183"/>
      <c r="I17" s="183"/>
      <c r="J17" s="184"/>
      <c r="K17" s="184"/>
      <c r="L17" s="184"/>
    </row>
    <row r="18" spans="1:12" ht="15">
      <c r="A18" s="74"/>
      <c r="B18" s="75"/>
      <c r="C18" s="182"/>
      <c r="D18" s="182"/>
      <c r="E18" s="76"/>
      <c r="F18" s="77"/>
      <c r="G18" s="77"/>
      <c r="H18" s="183"/>
      <c r="I18" s="183"/>
      <c r="J18" s="184"/>
      <c r="K18" s="184"/>
      <c r="L18" s="184"/>
    </row>
    <row r="19" spans="1:12" ht="15">
      <c r="A19" s="74"/>
      <c r="B19" s="75"/>
      <c r="C19" s="182"/>
      <c r="D19" s="182"/>
      <c r="E19" s="76"/>
      <c r="F19" s="77"/>
      <c r="G19" s="77"/>
      <c r="H19" s="183"/>
      <c r="I19" s="183"/>
      <c r="J19" s="184"/>
      <c r="K19" s="184"/>
      <c r="L19" s="184"/>
    </row>
    <row r="20" spans="1:12" ht="15">
      <c r="A20" s="74"/>
      <c r="B20" s="75"/>
      <c r="C20" s="182"/>
      <c r="D20" s="182"/>
      <c r="E20" s="76"/>
      <c r="F20" s="77"/>
      <c r="G20" s="77"/>
      <c r="H20" s="183"/>
      <c r="I20" s="183"/>
      <c r="J20" s="184"/>
      <c r="K20" s="184"/>
      <c r="L20" s="184"/>
    </row>
    <row r="21" spans="1:12" ht="15">
      <c r="A21" s="74"/>
      <c r="B21" s="75"/>
      <c r="C21" s="182"/>
      <c r="D21" s="182"/>
      <c r="E21" s="76"/>
      <c r="F21" s="77"/>
      <c r="G21" s="77"/>
      <c r="H21" s="183"/>
      <c r="I21" s="183"/>
      <c r="J21" s="184"/>
      <c r="K21" s="184"/>
      <c r="L21" s="184"/>
    </row>
    <row r="22" spans="1:12" ht="15">
      <c r="A22" s="74"/>
      <c r="B22" s="75"/>
      <c r="C22" s="182"/>
      <c r="D22" s="182"/>
      <c r="E22" s="76"/>
      <c r="F22" s="77"/>
      <c r="G22" s="77"/>
      <c r="H22" s="183"/>
      <c r="I22" s="183"/>
      <c r="J22" s="184"/>
      <c r="K22" s="184"/>
      <c r="L22" s="184"/>
    </row>
    <row r="23" spans="1:12" ht="15">
      <c r="A23" s="74"/>
      <c r="B23" s="75"/>
      <c r="C23" s="182"/>
      <c r="D23" s="182"/>
      <c r="E23" s="76"/>
      <c r="F23" s="77"/>
      <c r="G23" s="77"/>
      <c r="H23" s="187"/>
      <c r="I23" s="187"/>
      <c r="J23" s="184"/>
      <c r="K23" s="184"/>
      <c r="L23" s="184"/>
    </row>
    <row r="24" spans="1:12">
      <c r="A24" s="185" t="s">
        <v>65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12" ht="41.25" customHeight="1">
      <c r="A25" s="186" t="s">
        <v>104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</sheetData>
  <mergeCells count="63">
    <mergeCell ref="J20:L20"/>
    <mergeCell ref="C21:D21"/>
    <mergeCell ref="H21:I21"/>
    <mergeCell ref="J21:L21"/>
    <mergeCell ref="C3:L3"/>
    <mergeCell ref="C4:L4"/>
    <mergeCell ref="C5:L5"/>
    <mergeCell ref="C6:L6"/>
    <mergeCell ref="C16:D16"/>
    <mergeCell ref="H16:I16"/>
    <mergeCell ref="J16:L16"/>
    <mergeCell ref="C17:D17"/>
    <mergeCell ref="H17:I17"/>
    <mergeCell ref="J17:L17"/>
    <mergeCell ref="C14:D14"/>
    <mergeCell ref="H14:I14"/>
    <mergeCell ref="A24:L24"/>
    <mergeCell ref="A25:L25"/>
    <mergeCell ref="C18:D18"/>
    <mergeCell ref="H18:I18"/>
    <mergeCell ref="J18:L18"/>
    <mergeCell ref="C19:D19"/>
    <mergeCell ref="H19:I19"/>
    <mergeCell ref="J19:L19"/>
    <mergeCell ref="C22:D22"/>
    <mergeCell ref="H22:I22"/>
    <mergeCell ref="J22:L22"/>
    <mergeCell ref="C23:D23"/>
    <mergeCell ref="H23:I23"/>
    <mergeCell ref="J23:L23"/>
    <mergeCell ref="C20:D20"/>
    <mergeCell ref="H20:I20"/>
    <mergeCell ref="J14:L14"/>
    <mergeCell ref="C15:D15"/>
    <mergeCell ref="H15:I15"/>
    <mergeCell ref="J15:L15"/>
    <mergeCell ref="C12:D12"/>
    <mergeCell ref="H12:I12"/>
    <mergeCell ref="J12:L12"/>
    <mergeCell ref="C13:D13"/>
    <mergeCell ref="H13:I13"/>
    <mergeCell ref="J13:L13"/>
    <mergeCell ref="C10:D10"/>
    <mergeCell ref="H10:I10"/>
    <mergeCell ref="J10:L10"/>
    <mergeCell ref="C11:D11"/>
    <mergeCell ref="H11:I11"/>
    <mergeCell ref="J11:L11"/>
    <mergeCell ref="A4:B4"/>
    <mergeCell ref="A5:B5"/>
    <mergeCell ref="A7:L7"/>
    <mergeCell ref="A8:A9"/>
    <mergeCell ref="B8:B9"/>
    <mergeCell ref="C8:D9"/>
    <mergeCell ref="E8:G8"/>
    <mergeCell ref="H8:I9"/>
    <mergeCell ref="J8:L9"/>
    <mergeCell ref="A6:B6"/>
    <mergeCell ref="C1:L1"/>
    <mergeCell ref="C2:L2"/>
    <mergeCell ref="A1:B1"/>
    <mergeCell ref="A2:B2"/>
    <mergeCell ref="A3:B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6"/>
  <sheetViews>
    <sheetView workbookViewId="0">
      <selection activeCell="G22" sqref="G22"/>
    </sheetView>
  </sheetViews>
  <sheetFormatPr defaultRowHeight="15"/>
  <cols>
    <col min="1" max="1" width="146" style="79" customWidth="1"/>
    <col min="2" max="16384" width="9.140625" style="79"/>
  </cols>
  <sheetData>
    <row r="1" spans="1:1">
      <c r="A1" s="84" t="s">
        <v>103</v>
      </c>
    </row>
    <row r="2" spans="1:1">
      <c r="A2" s="90" t="s">
        <v>86</v>
      </c>
    </row>
    <row r="3" spans="1:1">
      <c r="A3" s="90" t="s">
        <v>87</v>
      </c>
    </row>
    <row r="4" spans="1:1">
      <c r="A4" s="90" t="s">
        <v>88</v>
      </c>
    </row>
    <row r="5" spans="1:1">
      <c r="A5" s="90" t="s">
        <v>89</v>
      </c>
    </row>
    <row r="6" spans="1:1">
      <c r="A6" s="90" t="s">
        <v>90</v>
      </c>
    </row>
    <row r="7" spans="1:1" ht="25.5">
      <c r="A7" s="90" t="s">
        <v>91</v>
      </c>
    </row>
    <row r="8" spans="1:1" ht="25.5">
      <c r="A8" s="90" t="s">
        <v>92</v>
      </c>
    </row>
    <row r="9" spans="1:1">
      <c r="A9" s="90" t="s">
        <v>93</v>
      </c>
    </row>
    <row r="10" spans="1:1">
      <c r="A10" s="90" t="s">
        <v>94</v>
      </c>
    </row>
    <row r="11" spans="1:1">
      <c r="A11" s="90" t="s">
        <v>95</v>
      </c>
    </row>
    <row r="12" spans="1:1">
      <c r="A12" s="90" t="s">
        <v>96</v>
      </c>
    </row>
    <row r="13" spans="1:1">
      <c r="A13" s="90" t="s">
        <v>97</v>
      </c>
    </row>
    <row r="14" spans="1:1">
      <c r="A14" s="90" t="s">
        <v>98</v>
      </c>
    </row>
    <row r="15" spans="1:1">
      <c r="A15" s="90" t="s">
        <v>99</v>
      </c>
    </row>
    <row r="16" spans="1:1">
      <c r="A16" s="90" t="s">
        <v>100</v>
      </c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</vt:i4>
      </vt:variant>
    </vt:vector>
  </HeadingPairs>
  <TitlesOfParts>
    <vt:vector size="7" baseType="lpstr">
      <vt:lpstr>ΠΙΝΑΚΑΣ 1</vt:lpstr>
      <vt:lpstr>ΠΙΝΑΚΑΣ 2</vt:lpstr>
      <vt:lpstr>ΠΙΝΑΚΑΣ 3.1</vt:lpstr>
      <vt:lpstr>ΠΙΝΑΚΑΣ 3.2</vt:lpstr>
      <vt:lpstr>ΚΑΤΗΓΟΡΙΕΣ</vt:lpstr>
      <vt:lpstr>'ΠΙΝΑΚΑΣ 1'!Print_Area</vt:lpstr>
      <vt:lpstr>'ΠΙΝΑΚΑΣ 3.2'!Print_Area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Ράγιας</dc:creator>
  <cp:lastModifiedBy>ΓΙΑΝΝΗΣ ΚΙΟΣΣΕΣ</cp:lastModifiedBy>
  <cp:revision>6</cp:revision>
  <cp:lastPrinted>2022-01-13T07:48:51Z</cp:lastPrinted>
  <dcterms:created xsi:type="dcterms:W3CDTF">2004-10-18T10:16:48Z</dcterms:created>
  <dcterms:modified xsi:type="dcterms:W3CDTF">2022-01-13T07:49:54Z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