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00 ΑΝΡΟ\02 ΠΡΟΓΡΑΜΜΑΤΑ\CLLD LEADER 2017\ΠΡΟΣΚΛΗΣΕΙΣ ΕΡΓΩΝ ΤΟΠΙΚΟΥ ΠΡΟΓΡΑΜΜΑΤΟΣ\07 ΑΛΙΕΙΑΣ\Ιδιωτικά\Αξιολόγηση\Πίνακες Αξιολόγησης\"/>
    </mc:Choice>
  </mc:AlternateContent>
  <bookViews>
    <workbookView xWindow="0" yWindow="0" windowWidth="28800" windowHeight="13725"/>
  </bookViews>
  <sheets>
    <sheet name="Φύλλο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1" l="1"/>
  <c r="G13" i="1"/>
  <c r="H13" i="1"/>
  <c r="I13" i="1"/>
  <c r="G5" i="1"/>
  <c r="H5" i="1"/>
  <c r="I5" i="1"/>
  <c r="J5" i="1"/>
  <c r="K5" i="1"/>
  <c r="F5" i="1"/>
</calcChain>
</file>

<file path=xl/sharedStrings.xml><?xml version="1.0" encoding="utf-8"?>
<sst xmlns="http://schemas.openxmlformats.org/spreadsheetml/2006/main" count="52" uniqueCount="46">
  <si>
    <t xml:space="preserve">A/A </t>
  </si>
  <si>
    <t>Κωδικός Έργου</t>
  </si>
  <si>
    <t>Επιχείρηση</t>
  </si>
  <si>
    <t>Τίτλος Πράξης</t>
  </si>
  <si>
    <t xml:space="preserve"> Εγκεκριμένη Δημόσια Δαπάνη</t>
  </si>
  <si>
    <t>Βαθμολογία Αξιολόγησης</t>
  </si>
  <si>
    <t>Ποσοστό επιδότησης</t>
  </si>
  <si>
    <t>Λόγοι απόρριψης</t>
  </si>
  <si>
    <t>Αιτούμενη Δημόσια Δαπάνη</t>
  </si>
  <si>
    <t>Αιτούμενο Συνολικό Κόστος</t>
  </si>
  <si>
    <t>Εγκεκριμένο Συνολικό Κόστος</t>
  </si>
  <si>
    <t>4.2.2</t>
  </si>
  <si>
    <t>Επιλογή Δράσης</t>
  </si>
  <si>
    <t>ΥΠΗΡΕΣΙΕΣ ΤΟΥΡΙΣΤΙΚΩΝ ΣΚΑΦΩΝ</t>
  </si>
  <si>
    <t>LA321-0470213</t>
  </si>
  <si>
    <t>Absolute Mile ΙΚΕ</t>
  </si>
  <si>
    <t>Α ΘΑΓΓΟΠΟΥΛΟΣ ΚΑΙ ΣΙΑ ΟΕ</t>
  </si>
  <si>
    <t>LA321-0470064</t>
  </si>
  <si>
    <t>ΥΠΗΡΕΣΙΕΣ ΕΝΟΙΚΙΑΣΗΣ ΣΚΑΦΟΥΣ</t>
  </si>
  <si>
    <t>LA321-0470193</t>
  </si>
  <si>
    <t>ΓΚΑΝΙΔΟΥ Δ. &amp; ΣΙΑ Ε.Ε.</t>
  </si>
  <si>
    <t>ΕΚΣΥΓΧΡΟΝΙΣΜΟΣ ΚΑΦΕΤΕΡΙΑΣ</t>
  </si>
  <si>
    <t>LA321-0470253</t>
  </si>
  <si>
    <t>ΣΕΤΙ ΣΕΙΛΙΝΓΚ ΝΕΠΑ</t>
  </si>
  <si>
    <t>ΙΔΡΥΣΗ ΕΠΙΧΕΙΡΗΣΗΣ ΤΟΥΡΙΣΤΙΚΩΝ ΣΚΑΦΩΝ</t>
  </si>
  <si>
    <t>Ο αξιολογητής εισηγείται την απόρριψη  του επενδυτικού σχεδίου, λόγω μη πλήρωσης των κριτηρίων με α/α 1 "Δικαιούχος που εμπίπτει στην πρόσκληση" και 2 "Τυπική πληρότητα της υποβαλλόμενης πρότασης" του "ΣΤΑΔΙΟΥ Α. ΕΛΕΓΧΟΣ ΠΛΗΡΟΤΗΤΑΣ &amp; ΕΠΙΛΕΞΙΜΟΤΗΤΑΣ ΠΡΟΤΑΣΗΣ" του εντύπου της αξιολόγησης των προτάσεων (1. Έχει υποβληθεί Ενιαίο Πιστοποιητικό Δικαστικής Φερεγγυότητας στο όνομα της μίας μετόχου της εταιρείας και όχι στο όνομα της εταιρείας Α ΘΑΓΓΟΠΟΥΛΟΣ ΚΑΙ ΣΙΑ ΟΕ. 2. Δεν έχει υποβληθεί αποδεικτικό ιδιοκτησίας ή συμφωνητικό μίσθωσης για την νέα δραστηριότητα. 3. Στο ΠΣΚΕ προτείνεται ως τόπος υλοποίησης περιοχή η οποία βρίσκεται εκτός περιοχής παρέμβασης. 4. Ο ΚΑΔ «77.34 - Ενοικίαση και εκμίσθωση εξοπλισμού πλωτών μεταφορών» που δηλώθηκε ως ΚΑΔ Επένδυσης δεν είναι επιλέξιμος ΚΑΔ σύμφωνα με την πρόσκληση. Ο ΚΑΔ «47.64.65.08 - Λιανικό εμπόριο άλλων σκαφών για αναψυχή ή αθλητισμό, κωπήλατων βαρκών και κανό», που θα μπορούσε να είναι επιλέξιμος, δεν συνάδει με την φύση της συγκεκριμένης επένδυσης που έχει να κάνει με την ενοικίαση σκάφους.</t>
  </si>
  <si>
    <t>Ο αξιολογητής εισηγείται την απόρριψη  του επενδυτικού σχεδίου, λόγω μη πλήρωσης των κριτηρίων με α/α 2, 4, 5, 7, 8, 9, 10, 11, 12 του "ΣΤΑΔΙΟΥ Α. ΕΛΕΓΧΟΣ ΠΛΗΡΟΤΗΤΑΣ &amp; ΕΠΙΛΕΞΙΜΟΤΗΤΑΣ ΠΡΟΤΑΣΗΣ" του εντύπου της αξιολόγησης των προτάσεων (1. Δεν προσκομίστηκε πιστοποιητικό δικαστικής φερεγγυότητας 2.Προσκομίστηκε σχέδιο καταστατικού, με κεφάλαιο μικρότερο από το ποσό της ιδίας συμμετοχής (200.000 – Ιδιωτική συμμετοχή 450.000), 3. Δεν προσκομίστηκε μετάφραση για τις υπεύθυνες δηλώσεις Ι, ΙΙ, ΙΙΙ. Για την υπεύθυνη δήλωση deminimis δεν τηρήθηκε η φόρμα, 4. Δεν προσκομίστηκε μετάφραση για όλες τις βεβαιώσεις τραπεζών (βεβαίωση Bank Austria 250.000), 5. Δεν προσκομίστηκε μελέτη βιωσιμότητας, 6. Δεν προσκομίστηκε μετάφραση όλων των εγγράφων των φορολογικών στοιχείων για τα οικονομικά στοιχεία). Επίσης λόγω μη πλήρωσης του κριτηρίου 22 "Βιωσιμότητα, Λειτουργικότητα της επένδυσης" του "ΣΤΑΔΙΟΥ Β3 ΣΚΟΠΙΜΟΤΗΤΑ ΤΗΣ ΠΡΑΞΗΣ" (Δεν προσκομίστηκε μελέτη βιωσιμότητας).</t>
  </si>
  <si>
    <t>Ο αξιολογητής εισηγείται την απόρριψη  του επενδυτικού σχεδίου, λόγω μη πλήρωσης του κριτηρίου 2 "Τυπική πληρότητα της υποβαλλόμενης πρότασης" του "ΣΤΑΔΙΟΥ Α. ΕΛΕΓΧΟΣ ΠΛΗΡΟΤΗΤΑΣ &amp; ΕΠΙΛΕΞΙΜΟΤΗΤΑΣ ΠΡΟΤΑΣΗΣ" του εντύπου της αξιολόγησης των προτάσεων (1. Το μεταφρασμένο ενιαίο Πιστοποιητικό Δικαστικής Φερεγγυότητας της μετόχου εταιρείας K-FACTOR LTD είναι υπογεγραμμένο από ιδιώτη και όχι από κάποιο δημόσιο φορέα του Ηνωμένου Βασιλείου (έδρα της συγκεκριμένης εταιρείας), χωρίς να υπάρχει κάποιο έγγραφο ή υπεύθυνη δήλωση ότι δεν εκδίδεται παρόμοιο πιστοποιητικό στη χώρα προέλευσης. 2. Στα οικονομικά στοιχεία για την μέτοχο εταιρεία K-FACTOR LTD προσκομίστηκε μόνο ο ισολογισμός για το 2020 και το προσάρτημά της. Δεν προσκομίστηκε κανένα δημόσιο έγγραφο του Ηνωμένου Βασιλείου (έδρα της συγκεκριμένης εταιρείας) που να παρουσιάζει στοιχεία ανάλογα με αυτά των ελληνικών εγγράφων που απαιτούνταν από την πρόσκληση (Ε3, Ν, Μητρώο παγίων της επιχείρησης με σφραγίδα και υπογραφή του λογιστή, Ε9 σε ισχύ και Χρηματοοικονομικές καταστάσεις και προσάρτημα τελευταίας διαχειριστικής χρήσης). 3. Το μεταφρασμένο έντυπο που υποβλήθηκε ως καταστατικό της μετόχου εταιρείας K-FACTOR LTD, είναι μόνο μία περίληψη του καταστατικού, στην οποία δεν  αναφέρονται ούτε  τα ποσοστά των εταίρων που συμμετέχουν. Ήταν αναγκαία η μετάφραση του κανονικού καταστατικού της εταιρείας όπου θα φαίνονται αναλυτικά τα ποσοστά των εταίρων μετόχων. Συνεπώς δεν υπάρχουν στοιχεία για τον έναν εκ των δύο  εταίρων της υπό σύσταση εταιρείας, και μάλιστα  δεν υπάρχουν στοιχεία για τον εταίρο που προβλέπεται να έχει το μεγαλύτερο ποσοστό στην υπό σύσταση επιχείρηση).</t>
  </si>
  <si>
    <t xml:space="preserve">Ο αξιολογητής εισηγείται την απόρριψη  του επενδυτικού σχεδίου, λόγω μη πλήρωσης του κριτηρίου με α/α 2 "Τυπική πληρότητα της υποβαλλόμενης πρότασης" του "ΣΤΑΔΙΟΥ Α. ΕΛΕΓΧΟΣ ΠΛΗΡΟΤΗΤΑΣ &amp; ΕΠΙΛΕΞΙΜΟΤΗΤΑΣ ΠΡΟΤΑΣΗΣ" του εντύπου της αξιολόγησης των προτάσεων (Δεν προσκομίστηκαν: 1. Έντυπο Ε9 σε ισχύ, 2. Αποδεικτικό Υποβολής δήλωσης Αποδοχών &amp; Συντάξεων μαζί με συγκεντρωτική Κατάσταση τέλους έτους στην οποία θα αποτυπώνεται αναλυτικά ο κάθε εργαζόμενος με τον αριθμό των ημερών που απασχολήθηκε, για μια (1) κλεισμένη διαχειριστική χρήση που προηγείται του έτους υποβολής της αίτησης στήριξης., 3. Ενιαίο Πιστοποιητικό Δικαστικής Φερεγγυότητας, 4. Μελέτη βιωσιμότητας). Επίσης εισηγείται  την απόρριψη  του επενδυτικού σχεδίου, λόγω μη πλήρωσης του κριτηρίου 22 του "ΣΤΑΔΙΟΥ Β3.  ΣΚΟΠΙΜΟΤΗΤΑ ΤΗΣ ΠΡΑΞΗΣ" καθώς δεν υποβλήθηκε μελέτη βιωσιμότητας. </t>
  </si>
  <si>
    <t>Ο αξιολογητής εισηγείται την απόρριψη  του επενδυτικού σχεδίου. Ο υποψήφιος επενδυτής έχει υποβάλλει 13 επιπλέον προτάσεις με το ίδιο ΑΦΜ υπό σύστασης επιχείρησης σε Τοπικά Προγράμματα Leader Αλιείας, οι οποίες είναι συνδεδεμένες καθώς έχουν μετόχους ή διοικούνται από την ίδια ομάδα φυσικών προσώπων που ενεργούν από κοινού, στην ίδια αγορά.
Επίσης σε 14 προτάσεις προμήθειας ιστιοπλοικού σκάφους προσκομίζονται ταυτόσημα αποδεικτικά ιδίας συμμετοχής.</t>
  </si>
  <si>
    <t>LA321- 0458875</t>
  </si>
  <si>
    <t>Υπό ίδρυση ΝΕΠΑ</t>
  </si>
  <si>
    <t>Ναυτική Εταιρεία Εκμετάλλευσης Πλοίου Αναψυχής</t>
  </si>
  <si>
    <t>LA321- 0458876</t>
  </si>
  <si>
    <t>Νεα ΝΕΠΑ</t>
  </si>
  <si>
    <t>Κατατεθηκε αιτηση παραίτησης</t>
  </si>
  <si>
    <t>ΑΛΙΕΥΤΙΚΟΣ ΣΥΛΛΟΓΟΣ ΠΑΡΑΚΤΙΩΝ ΑΛΙΕΩΝ ΔΗΜΟΥ ΜΑΡΩΝΕΙΑΣ - ΣΑΠΩΝ</t>
  </si>
  <si>
    <t>LA321- 0466035</t>
  </si>
  <si>
    <t>Εισηγείται την απόρριψη της πρότασης σύμφωνα με τις ρητές οδηγίες της Μονάδας Β1 της Ειδικής Υπηρεσίας Διαχείρισης Ε.Π. Αλιείας &amp; Θάλασσας. Συγκεκριμένα με το υπ αριθμ. πρωτ. 880/10-05-2022 έγγραφό  της η ΟΤΔ  προς την ως άνω Διαχειριστική Αρχή αιτήθηκε τη χορήγηση της σύμφωνης γνώμης της για την ένταξη στο τοπικό πρόγραμμα Αλιείας CLLD LEADER Περιφερειακών Ενοτήτων Ροδόπης και Ξάνθης της συγκεκριμένης έρευνας – μελέτης με ενίσχυση 100%, σύμφωνα με την υποβληθείσα πρόταση και την παράγραφο 3β του άρθρου 95 του Καν. 508/2014. Εις απάντησιν του ανωτέρω αιτήματος εστάλη στην ΟΤΔ το από 19-05-2022  email  της Μονάδας Β1 της Ειδικής Υπηρεσίας Διαχείρισης Ε.Π. Αλιείας &amp; Θάλασσας, το οποίο αναφέρει τα κάτωθι: "Σε απάντηση του με αριθ. 880/10-05-2022 εγγράφου σας, σας ενημερώνουμε ότι αφενός άυλες ενέργειες δεν συμπεριλαμβανόταν στις επιλέξιμες δράσεις του εγκεκριμένου από την Υπηρεσία μας σχεδίου πρόσκλησης και αφετέρου μία έρευνα - μελέτη δεν μπορεί να θεωρηθεί  "παραγωγική επένδυση", σύμφωνα με τα οριζόμενα στο θεσμικό πλαίσιο υλοποίησης του Άρθρου 69 (μέτρο 3.4.4.): "Μεταποίηση προϊόντων αλιείας και υδατοκαλλιέργειας" (ΥΑ 1121/20.07.17, ΦΕΚ Β 2686/2017) στο οποίο αναφέρεται ρητά ότι το συγκεκριμένο μέτρο αφορά σε "επενδύσεις του κλάδου της μεταποίησης προϊόντων αλιείας και υδατοκαλλιέργειας". Ως εκ τούτου η οικεία Διαχεριστική Αρχή Αλιείας δεν εγκρίνει την ένταξη της υπό εξέταση έρευνας – μελέτης και δίνει με το ως άνω email της ρητή οδηγία στην ΟΤΔ για την  απόρριψή της για τους ως τους ως άνω αναφερόμενους στο από 19-05-2022  email  της Μονάδας Β1 της Ειδικής Υπηρεσίας Διαχείρισης Ε.Π. Αλιείας &amp; Θάλασσας λόγους.</t>
  </si>
  <si>
    <t>Μελέτη τρόπων αξιοποίησης και προώθησης αλιευμάτων της παράκτιας περιοχής ΠΕ Ροδόπης και Ξάνθης</t>
  </si>
  <si>
    <t>4.2.1</t>
  </si>
  <si>
    <t>ΣΥΝΟΛΟ ΑΠΟΡΡΙΦΘΕΙΣΩΝ ΑΙΤΗΣΕΩΝ ΔΡΑΣΗΣ 4.2.1.</t>
  </si>
  <si>
    <t>ΣΥΝΟΛΟ ΑΠΟΡΡΙΦΘΕΙΣΩΝ ΑΙΤΗΣΕΩΝ ΔΡΑΣΗΣ 4.2.2.</t>
  </si>
  <si>
    <t>ΠΡΟΣΩΡΙΝΟΣ ΠΙΝΑΚΑΣ ΑΠΟΡΡΙΦΘΕΙΣΩΝ ΑΙΤΗΣΕΩΝ (ΠΙΝΑΚΑΣ ΙΙΙ)</t>
  </si>
  <si>
    <t>ΠΡΟΣΩΡΙΝΟΣ ΠΙΝΑΚΑΣ ΑΠΟΡΡΙΦΘΕΙΣΩΝ ΑΙΤΗΣΕΩΝ ΔΡΑΣΗΣ 4.2.1.</t>
  </si>
  <si>
    <t>ΠΡΟΣΩΡΙΝΟΣ ΠΙΝΑΚΑΣ ΑΠΟΡΡΙΦΘΕΙΣΩΝ ΑΙΤΗΣΕΩΝ ΔΡΑΣΗΣ 4.2.2.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</si>
</sst>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0.00\ _€"/>
  </numFmts>
  <fonts count="7" x14ac:knownFonts="1">
    <font>
      <sz val="11"/>
      <color theme="1"/>
      <name val="Calibri"/>
      <family val="2"/>
      <charset val="161"/>
      <scheme val="minor"/>
    </font>
    <font>
      <sz val="8"/>
      <name val="Times New Roman"/>
      <family val="1"/>
      <charset val="161"/>
    </font>
    <font>
      <sz val="7"/>
      <name val="Times New Roman"/>
      <family val="1"/>
      <charset val="161"/>
    </font>
    <font>
      <b/>
      <sz val="8"/>
      <name val="Times New Roman"/>
      <family val="1"/>
      <charset val="161"/>
    </font>
    <font>
      <b/>
      <sz val="8"/>
      <color theme="1"/>
      <name val="Times New Roman"/>
      <family val="1"/>
      <charset val="161"/>
    </font>
    <font>
      <sz val="8"/>
      <color rgb="FF333333"/>
      <name val="Arial"/>
      <family val="2"/>
      <charset val="161"/>
    </font>
    <font>
      <b/>
      <sz val="10"/>
      <color theme="1"/>
      <name val="Times New Roman"/>
      <family val="1"/>
      <charset val="161"/>
    </font>
  </fonts>
  <fills count="4">
    <fill>
      <patternFill patternType="none"/>
    </fill>
    <fill>
      <patternFill patternType="gray125"/>
    </fill>
    <fill>
      <patternFill patternType="solid">
        <fgColor rgb="FFFFC000"/>
        <bgColor indexed="64"/>
      </patternFill>
    </fill>
    <fill>
      <patternFill patternType="solid">
        <fgColor theme="0"/>
        <bgColor indexed="1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2" fillId="0" borderId="1" xfId="0" applyFont="1" applyFill="1" applyBorder="1" applyAlignment="1">
      <alignment wrapText="1"/>
    </xf>
    <xf numFmtId="0" fontId="3" fillId="3" borderId="1" xfId="0" applyFont="1" applyFill="1" applyBorder="1" applyAlignment="1">
      <alignment horizontal="center" vertical="center" wrapText="1"/>
    </xf>
    <xf numFmtId="4" fontId="3" fillId="3"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4" fillId="0" borderId="1" xfId="0" applyFont="1" applyFill="1" applyBorder="1"/>
    <xf numFmtId="0" fontId="5" fillId="0" borderId="0" xfId="0" applyFont="1" applyAlignment="1">
      <alignment vertical="center" wrapText="1"/>
    </xf>
    <xf numFmtId="0" fontId="1" fillId="0" borderId="1" xfId="0" applyFont="1" applyFill="1" applyBorder="1" applyAlignment="1">
      <alignment vertical="center" wrapText="1"/>
    </xf>
    <xf numFmtId="0" fontId="1" fillId="0" borderId="2" xfId="0" applyFont="1" applyFill="1" applyBorder="1" applyAlignment="1">
      <alignment horizontal="center" vertical="center" wrapText="1"/>
    </xf>
    <xf numFmtId="164" fontId="1" fillId="0" borderId="3" xfId="0" applyNumberFormat="1" applyFont="1" applyFill="1" applyBorder="1" applyAlignment="1">
      <alignment horizontal="center" vertical="center" wrapText="1"/>
    </xf>
    <xf numFmtId="0" fontId="1" fillId="0" borderId="1" xfId="0" applyFont="1" applyFill="1" applyBorder="1" applyAlignment="1">
      <alignment horizontal="left" vertical="top" wrapText="1"/>
    </xf>
    <xf numFmtId="49" fontId="4"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abSelected="1" workbookViewId="0">
      <selection activeCell="Q4" sqref="Q4"/>
    </sheetView>
  </sheetViews>
  <sheetFormatPr defaultRowHeight="15" x14ac:dyDescent="0.25"/>
  <cols>
    <col min="1" max="1" width="3.42578125" customWidth="1"/>
    <col min="2" max="2" width="6.7109375" customWidth="1"/>
    <col min="3" max="3" width="9.85546875" customWidth="1"/>
    <col min="4" max="4" width="6.42578125" customWidth="1"/>
    <col min="5" max="5" width="11.7109375" customWidth="1"/>
    <col min="6" max="6" width="11" customWidth="1"/>
    <col min="7" max="7" width="10.5703125" customWidth="1"/>
    <col min="8" max="8" width="11" customWidth="1"/>
    <col min="9" max="9" width="11.28515625" customWidth="1"/>
    <col min="10" max="10" width="5.7109375" customWidth="1"/>
    <col min="11" max="11" width="7" customWidth="1"/>
    <col min="12" max="12" width="36.7109375" customWidth="1"/>
  </cols>
  <sheetData>
    <row r="1" spans="1:12" ht="21.75" customHeight="1" x14ac:dyDescent="0.25">
      <c r="A1" s="18" t="s">
        <v>43</v>
      </c>
      <c r="B1" s="18"/>
      <c r="C1" s="18"/>
      <c r="D1" s="18"/>
      <c r="E1" s="18"/>
      <c r="F1" s="18"/>
      <c r="G1" s="18"/>
      <c r="H1" s="18"/>
      <c r="I1" s="18"/>
      <c r="J1" s="18"/>
      <c r="K1" s="18"/>
      <c r="L1" s="18"/>
    </row>
    <row r="2" spans="1:12" ht="20.25" customHeight="1" x14ac:dyDescent="0.25">
      <c r="A2" s="18" t="s">
        <v>44</v>
      </c>
      <c r="B2" s="18"/>
      <c r="C2" s="18"/>
      <c r="D2" s="18"/>
      <c r="E2" s="18"/>
      <c r="F2" s="18"/>
      <c r="G2" s="18"/>
      <c r="H2" s="18"/>
      <c r="I2" s="18"/>
      <c r="J2" s="18"/>
      <c r="K2" s="18"/>
      <c r="L2" s="18"/>
    </row>
    <row r="3" spans="1:12" ht="42" x14ac:dyDescent="0.25">
      <c r="A3" s="2" t="s">
        <v>0</v>
      </c>
      <c r="B3" s="2" t="s">
        <v>1</v>
      </c>
      <c r="C3" s="2" t="s">
        <v>2</v>
      </c>
      <c r="D3" s="2" t="s">
        <v>12</v>
      </c>
      <c r="E3" s="2" t="s">
        <v>3</v>
      </c>
      <c r="F3" s="2" t="s">
        <v>9</v>
      </c>
      <c r="G3" s="2" t="s">
        <v>8</v>
      </c>
      <c r="H3" s="2" t="s">
        <v>10</v>
      </c>
      <c r="I3" s="2" t="s">
        <v>4</v>
      </c>
      <c r="J3" s="3" t="s">
        <v>5</v>
      </c>
      <c r="K3" s="3" t="s">
        <v>6</v>
      </c>
      <c r="L3" s="3" t="s">
        <v>7</v>
      </c>
    </row>
    <row r="4" spans="1:12" ht="409.5" customHeight="1" x14ac:dyDescent="0.25">
      <c r="A4" s="6">
        <v>1</v>
      </c>
      <c r="B4" s="4" t="s">
        <v>37</v>
      </c>
      <c r="C4" s="11" t="s">
        <v>36</v>
      </c>
      <c r="D4" s="4" t="s">
        <v>40</v>
      </c>
      <c r="E4" s="4" t="s">
        <v>39</v>
      </c>
      <c r="F4" s="5">
        <v>100000</v>
      </c>
      <c r="G4" s="5">
        <v>100000</v>
      </c>
      <c r="H4" s="5">
        <v>99200</v>
      </c>
      <c r="I4" s="5">
        <v>99200</v>
      </c>
      <c r="J4" s="7">
        <v>8.65</v>
      </c>
      <c r="K4" s="8">
        <v>1</v>
      </c>
      <c r="L4" s="15" t="s">
        <v>38</v>
      </c>
    </row>
    <row r="5" spans="1:12" ht="33" customHeight="1" x14ac:dyDescent="0.25">
      <c r="A5" s="16" t="s">
        <v>41</v>
      </c>
      <c r="B5" s="16"/>
      <c r="C5" s="16"/>
      <c r="D5" s="16"/>
      <c r="E5" s="16"/>
      <c r="F5" s="17">
        <f>SUM(F4)</f>
        <v>100000</v>
      </c>
      <c r="G5" s="17">
        <f t="shared" ref="G5:K5" si="0">SUM(G4)</f>
        <v>100000</v>
      </c>
      <c r="H5" s="17">
        <f t="shared" si="0"/>
        <v>99200</v>
      </c>
      <c r="I5" s="17">
        <f t="shared" si="0"/>
        <v>99200</v>
      </c>
      <c r="J5" s="9">
        <f t="shared" si="0"/>
        <v>8.65</v>
      </c>
      <c r="K5" s="9">
        <f t="shared" si="0"/>
        <v>1</v>
      </c>
      <c r="L5" s="10"/>
    </row>
    <row r="6" spans="1:12" ht="21.75" customHeight="1" x14ac:dyDescent="0.25">
      <c r="A6" s="18" t="s">
        <v>45</v>
      </c>
      <c r="B6" s="18"/>
      <c r="C6" s="18"/>
      <c r="D6" s="18"/>
      <c r="E6" s="18"/>
      <c r="F6" s="18"/>
      <c r="G6" s="18"/>
      <c r="H6" s="18"/>
      <c r="I6" s="18"/>
      <c r="J6" s="18"/>
      <c r="K6" s="18"/>
      <c r="L6" s="18"/>
    </row>
    <row r="7" spans="1:12" ht="210" customHeight="1" x14ac:dyDescent="0.25">
      <c r="A7" s="6">
        <v>1</v>
      </c>
      <c r="B7" s="4" t="s">
        <v>17</v>
      </c>
      <c r="C7" s="4" t="s">
        <v>16</v>
      </c>
      <c r="D7" s="4" t="s">
        <v>11</v>
      </c>
      <c r="E7" s="4" t="s">
        <v>18</v>
      </c>
      <c r="F7" s="5">
        <v>181200</v>
      </c>
      <c r="G7" s="5">
        <v>90600</v>
      </c>
      <c r="H7" s="5">
        <v>175000</v>
      </c>
      <c r="I7" s="5">
        <v>87500</v>
      </c>
      <c r="J7" s="7">
        <v>6.3</v>
      </c>
      <c r="K7" s="8">
        <v>0.5</v>
      </c>
      <c r="L7" s="1" t="s">
        <v>25</v>
      </c>
    </row>
    <row r="8" spans="1:12" ht="195.75" customHeight="1" x14ac:dyDescent="0.25">
      <c r="A8" s="6">
        <v>2</v>
      </c>
      <c r="B8" s="4" t="s">
        <v>22</v>
      </c>
      <c r="C8" s="4" t="s">
        <v>23</v>
      </c>
      <c r="D8" s="4" t="s">
        <v>11</v>
      </c>
      <c r="E8" s="4" t="s">
        <v>24</v>
      </c>
      <c r="F8" s="5">
        <v>400000</v>
      </c>
      <c r="G8" s="5">
        <v>200000</v>
      </c>
      <c r="H8" s="5">
        <v>400000</v>
      </c>
      <c r="I8" s="5">
        <v>200000</v>
      </c>
      <c r="J8" s="7">
        <v>6.1</v>
      </c>
      <c r="K8" s="8">
        <v>0.5</v>
      </c>
      <c r="L8" s="1" t="s">
        <v>26</v>
      </c>
    </row>
    <row r="9" spans="1:12" ht="87.75" customHeight="1" x14ac:dyDescent="0.25">
      <c r="A9" s="6">
        <v>3</v>
      </c>
      <c r="B9" s="4" t="s">
        <v>30</v>
      </c>
      <c r="C9" s="11" t="s">
        <v>31</v>
      </c>
      <c r="D9" s="13" t="s">
        <v>11</v>
      </c>
      <c r="E9" s="4" t="s">
        <v>32</v>
      </c>
      <c r="F9" s="14">
        <v>400000</v>
      </c>
      <c r="G9" s="5">
        <v>200000</v>
      </c>
      <c r="H9" s="5">
        <v>400000</v>
      </c>
      <c r="I9" s="5">
        <v>200000</v>
      </c>
      <c r="J9" s="7">
        <v>5.9</v>
      </c>
      <c r="K9" s="8">
        <v>0.5</v>
      </c>
      <c r="L9" s="1" t="s">
        <v>29</v>
      </c>
    </row>
    <row r="10" spans="1:12" ht="61.5" customHeight="1" x14ac:dyDescent="0.25">
      <c r="A10" s="6">
        <v>4</v>
      </c>
      <c r="B10" s="4" t="s">
        <v>33</v>
      </c>
      <c r="C10" s="4" t="s">
        <v>34</v>
      </c>
      <c r="D10" s="4" t="s">
        <v>11</v>
      </c>
      <c r="E10" s="4" t="s">
        <v>32</v>
      </c>
      <c r="F10" s="5">
        <v>400000</v>
      </c>
      <c r="G10" s="5">
        <v>200000</v>
      </c>
      <c r="H10" s="5">
        <v>400000</v>
      </c>
      <c r="I10" s="5">
        <v>200000</v>
      </c>
      <c r="J10" s="7">
        <v>5.9</v>
      </c>
      <c r="K10" s="8">
        <v>0.5</v>
      </c>
      <c r="L10" s="12" t="s">
        <v>35</v>
      </c>
    </row>
    <row r="11" spans="1:12" ht="304.5" customHeight="1" x14ac:dyDescent="0.25">
      <c r="A11" s="6">
        <v>5</v>
      </c>
      <c r="B11" s="4" t="s">
        <v>14</v>
      </c>
      <c r="C11" s="4" t="s">
        <v>15</v>
      </c>
      <c r="D11" s="4" t="s">
        <v>11</v>
      </c>
      <c r="E11" s="4" t="s">
        <v>13</v>
      </c>
      <c r="F11" s="5">
        <v>288721.95</v>
      </c>
      <c r="G11" s="5">
        <v>144360.97</v>
      </c>
      <c r="H11" s="5">
        <v>288721.95</v>
      </c>
      <c r="I11" s="5">
        <v>144360.97</v>
      </c>
      <c r="J11" s="7">
        <v>5.65</v>
      </c>
      <c r="K11" s="8">
        <v>0.5</v>
      </c>
      <c r="L11" s="1" t="s">
        <v>27</v>
      </c>
    </row>
    <row r="12" spans="1:12" ht="168.75" customHeight="1" x14ac:dyDescent="0.25">
      <c r="A12" s="6">
        <v>6</v>
      </c>
      <c r="B12" s="4" t="s">
        <v>19</v>
      </c>
      <c r="C12" s="4" t="s">
        <v>20</v>
      </c>
      <c r="D12" s="4" t="s">
        <v>11</v>
      </c>
      <c r="E12" s="4" t="s">
        <v>21</v>
      </c>
      <c r="F12" s="5">
        <v>30837.58</v>
      </c>
      <c r="G12" s="5">
        <v>15418.79</v>
      </c>
      <c r="H12" s="5">
        <v>30837.58</v>
      </c>
      <c r="I12" s="5">
        <v>15418.79</v>
      </c>
      <c r="J12" s="7">
        <v>5.25</v>
      </c>
      <c r="K12" s="8">
        <v>0.5</v>
      </c>
      <c r="L12" s="1" t="s">
        <v>28</v>
      </c>
    </row>
    <row r="13" spans="1:12" ht="21" customHeight="1" x14ac:dyDescent="0.25">
      <c r="A13" s="16" t="s">
        <v>42</v>
      </c>
      <c r="B13" s="16"/>
      <c r="C13" s="16"/>
      <c r="D13" s="16"/>
      <c r="E13" s="16"/>
      <c r="F13" s="17">
        <f t="shared" ref="F13:H13" si="1">SUM(F7:F12)</f>
        <v>1700759.53</v>
      </c>
      <c r="G13" s="17">
        <f t="shared" si="1"/>
        <v>850379.76</v>
      </c>
      <c r="H13" s="17">
        <f t="shared" si="1"/>
        <v>1694559.53</v>
      </c>
      <c r="I13" s="17">
        <f>SUM(I7:I12)</f>
        <v>847279.76</v>
      </c>
      <c r="J13" s="10"/>
      <c r="K13" s="10"/>
      <c r="L13" s="10"/>
    </row>
  </sheetData>
  <mergeCells count="5">
    <mergeCell ref="A1:L1"/>
    <mergeCell ref="A13:E13"/>
    <mergeCell ref="A2:L2"/>
    <mergeCell ref="A6:L6"/>
    <mergeCell ref="A5:E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Φύλλο1</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ΓΙΑΝΝΗΣ ΚΙΟΣΣΕΣ</dc:creator>
  <cp:lastModifiedBy>ΓΙΑΝΝΗΣ ΚΙΟΣΣΕΣ</cp:lastModifiedBy>
  <cp:lastPrinted>2022-09-21T09:00:18Z</cp:lastPrinted>
  <dcterms:created xsi:type="dcterms:W3CDTF">2022-09-19T09:21:46Z</dcterms:created>
  <dcterms:modified xsi:type="dcterms:W3CDTF">2022-09-23T11:52:45Z</dcterms:modified>
</cp:coreProperties>
</file>